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plk046486\Desktop\"/>
    </mc:Choice>
  </mc:AlternateContent>
  <bookViews>
    <workbookView xWindow="0" yWindow="0" windowWidth="15360" windowHeight="7760" tabRatio="872" activeTab="6"/>
  </bookViews>
  <sheets>
    <sheet name="Disclaimer" sheetId="30" r:id="rId1"/>
    <sheet name="Definitions" sheetId="29" r:id="rId2"/>
    <sheet name="scenario input table" sheetId="1" r:id="rId3"/>
    <sheet name="Scenario NL-DE-1" sheetId="14" r:id="rId4"/>
    <sheet name="Scenario NL-DE-3" sheetId="15" r:id="rId5"/>
    <sheet name="Scenario NL-BE-1" sheetId="16" r:id="rId6"/>
    <sheet name="Scenario BE-DE-1" sheetId="17" r:id="rId7"/>
    <sheet name="Scenario DE-CZ-1" sheetId="18" r:id="rId8"/>
    <sheet name="Scenario DE-PL-2" sheetId="19" r:id="rId9"/>
    <sheet name="Scenario DE-PL-1" sheetId="20" r:id="rId10"/>
    <sheet name="Scenario PL-LT-1" sheetId="21" r:id="rId11"/>
    <sheet name="Scenario PL-BY-1" sheetId="22" r:id="rId12"/>
    <sheet name="Scenario PL-1" sheetId="23" r:id="rId13"/>
    <sheet name="Scenario DE-1" sheetId="24" r:id="rId14"/>
    <sheet name="Scenario DE-2" sheetId="25" r:id="rId15"/>
    <sheet name="Scenario DE-12" sheetId="26" r:id="rId16"/>
    <sheet name="Scenario DE-11" sheetId="27" r:id="rId17"/>
    <sheet name="Scenario SE-DK-DE-1" sheetId="28" r:id="rId18"/>
    <sheet name="Scenario NL Kfh-Rsd" sheetId="7" r:id="rId19"/>
    <sheet name="Scenario NL Rsd-Rsdg" sheetId="5" r:id="rId20"/>
    <sheet name="Scenario NL Kfh-Amf" sheetId="8" r:id="rId21"/>
    <sheet name="Scenario NL Amf-Dv" sheetId="9" r:id="rId22"/>
    <sheet name="Scenario NL Dv-Bh" sheetId="10" r:id="rId23"/>
    <sheet name="Scenario NL Kfh-Brm" sheetId="11" r:id="rId24"/>
    <sheet name="Scenario NL Brm-Zvg" sheetId="12" r:id="rId25"/>
  </sheets>
  <definedNames>
    <definedName name="_xlnm._FilterDatabase" localSheetId="2" hidden="1">'scenario input table'!#REF!</definedName>
    <definedName name="_Hlk523131131" localSheetId="6">'Scenario BE-DE-1'!#REF!</definedName>
    <definedName name="_Hlk523131131" localSheetId="13">'Scenario DE-1'!#REF!</definedName>
    <definedName name="_Hlk523131131" localSheetId="16">'Scenario DE-11'!#REF!</definedName>
    <definedName name="_Hlk523131131" localSheetId="15">'Scenario DE-12'!#REF!</definedName>
    <definedName name="_Hlk523131131" localSheetId="14">'Scenario DE-2'!#REF!</definedName>
    <definedName name="_Hlk523131131" localSheetId="7">'Scenario DE-CZ-1'!#REF!</definedName>
    <definedName name="_Hlk523131131" localSheetId="9">'Scenario DE-PL-1'!#REF!</definedName>
    <definedName name="_Hlk523131131" localSheetId="8">'Scenario DE-PL-2'!#REF!</definedName>
    <definedName name="_Hlk523131131" localSheetId="18">'Scenario NL Kfh-Rsd'!#REF!</definedName>
    <definedName name="_Hlk523131131" localSheetId="5">'Scenario NL-BE-1'!#REF!</definedName>
    <definedName name="_Hlk523131131" localSheetId="3">'Scenario NL-DE-1'!#REF!</definedName>
    <definedName name="_Hlk523131131" localSheetId="4">'Scenario NL-DE-3'!#REF!</definedName>
    <definedName name="_Hlk523131131" localSheetId="12">'Scenario PL-1'!#REF!</definedName>
    <definedName name="_Hlk523131131" localSheetId="11">'Scenario PL-BY-1'!#REF!</definedName>
    <definedName name="_Hlk523131131" localSheetId="10">'Scenario PL-LT-1'!#REF!</definedName>
    <definedName name="_Hlk523131131" localSheetId="17">'Scenario SE-DK-DE-1'!#REF!</definedName>
    <definedName name="_Hlk523743287" localSheetId="2">'scenario input table'!#REF!</definedName>
    <definedName name="Z_5F5AB960_9E3B_4ABB_8B79_6A32B4EB09AF_.wvu.FilterData" localSheetId="2" hidden="1">'scenario input table'!#REF!</definedName>
  </definedNames>
  <calcPr calcId="152511"/>
  <customWorkbookViews>
    <customWorkbookView name="Katharina Cibis - Persönliche Ansicht" guid="{5F5AB960-9E3B-4ABB-8B79-6A32B4EB09AF}" mergeInterval="0" personalView="1" maximized="1" xWindow="-9" yWindow="-9" windowWidth="1938" windowHeight="1050" tabRatio="872" activeSheetId="13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8" l="1"/>
  <c r="B26" i="14" l="1"/>
  <c r="C26" i="14"/>
  <c r="D26" i="14"/>
  <c r="E26" i="14"/>
  <c r="F26" i="14"/>
  <c r="G26" i="14"/>
  <c r="H26" i="14"/>
  <c r="I26" i="14"/>
  <c r="J26" i="14"/>
  <c r="K26" i="14"/>
  <c r="L26" i="14"/>
  <c r="M26" i="14"/>
  <c r="N26" i="14"/>
  <c r="O26" i="14"/>
  <c r="P26" i="14"/>
  <c r="Q26" i="14"/>
  <c r="R26" i="14"/>
  <c r="S26" i="14"/>
  <c r="T26" i="14"/>
  <c r="U26" i="14"/>
  <c r="B27" i="14"/>
  <c r="C27" i="14"/>
  <c r="D27" i="14"/>
  <c r="E27" i="14"/>
  <c r="F27" i="14"/>
  <c r="G27" i="14"/>
  <c r="H27" i="14"/>
  <c r="I27" i="14"/>
  <c r="J27" i="14"/>
  <c r="K27" i="14"/>
  <c r="L27" i="14"/>
  <c r="M27" i="14"/>
  <c r="N27" i="14"/>
  <c r="O27" i="14"/>
  <c r="P27" i="14"/>
  <c r="Q27" i="14"/>
  <c r="R27" i="14"/>
  <c r="S27" i="14"/>
  <c r="T27" i="14"/>
  <c r="U27" i="14"/>
  <c r="B28" i="14"/>
  <c r="C28" i="14"/>
  <c r="D28" i="14"/>
  <c r="E28" i="14"/>
  <c r="F28" i="14"/>
  <c r="G28" i="14"/>
  <c r="H28" i="14"/>
  <c r="I28" i="14"/>
  <c r="J28" i="14"/>
  <c r="K28" i="14"/>
  <c r="L28" i="14"/>
  <c r="M28" i="14"/>
  <c r="N28" i="14"/>
  <c r="O28" i="14"/>
  <c r="P28" i="14"/>
  <c r="Q28" i="14"/>
  <c r="R28" i="14"/>
  <c r="S28" i="14"/>
  <c r="T28" i="14"/>
  <c r="U28" i="14"/>
  <c r="B29" i="14"/>
  <c r="C29" i="14"/>
  <c r="D29" i="14"/>
  <c r="E29" i="14"/>
  <c r="F29" i="14"/>
  <c r="G29" i="14"/>
  <c r="H29" i="14"/>
  <c r="I29" i="14"/>
  <c r="J29" i="14"/>
  <c r="K29" i="14"/>
  <c r="L29" i="14"/>
  <c r="M29" i="14"/>
  <c r="N29" i="14"/>
  <c r="O29" i="14"/>
  <c r="P29" i="14"/>
  <c r="Q29" i="14"/>
  <c r="R29" i="14"/>
  <c r="S29" i="14"/>
  <c r="T29" i="14"/>
  <c r="U29" i="14"/>
  <c r="A27" i="14"/>
  <c r="A28" i="14"/>
  <c r="A29" i="14"/>
  <c r="A26" i="14"/>
  <c r="B24" i="15"/>
  <c r="C24" i="15"/>
  <c r="D24" i="15"/>
  <c r="E24" i="15"/>
  <c r="F24" i="15"/>
  <c r="G24" i="15"/>
  <c r="H24" i="15"/>
  <c r="I24" i="15"/>
  <c r="J24" i="15"/>
  <c r="K24" i="15"/>
  <c r="L24" i="15"/>
  <c r="M24" i="15"/>
  <c r="N24" i="15"/>
  <c r="O24" i="15"/>
  <c r="P24" i="15"/>
  <c r="Q24" i="15"/>
  <c r="R24" i="15"/>
  <c r="S24" i="15"/>
  <c r="T24" i="15"/>
  <c r="U24" i="15"/>
  <c r="B25" i="15"/>
  <c r="C25" i="15"/>
  <c r="D25" i="15"/>
  <c r="E25" i="15"/>
  <c r="F25" i="15"/>
  <c r="G25" i="15"/>
  <c r="H25" i="15"/>
  <c r="I25" i="15"/>
  <c r="J25" i="15"/>
  <c r="K25" i="15"/>
  <c r="L25" i="15"/>
  <c r="M25" i="15"/>
  <c r="N25" i="15"/>
  <c r="O25" i="15"/>
  <c r="P25" i="15"/>
  <c r="Q25" i="15"/>
  <c r="R25" i="15"/>
  <c r="S25" i="15"/>
  <c r="T25" i="15"/>
  <c r="U25" i="15"/>
  <c r="B26" i="15"/>
  <c r="C26" i="15"/>
  <c r="D26" i="15"/>
  <c r="E26" i="15"/>
  <c r="F26" i="15"/>
  <c r="G26" i="15"/>
  <c r="H26" i="15"/>
  <c r="I26" i="15"/>
  <c r="J26" i="15"/>
  <c r="K26" i="15"/>
  <c r="L26" i="15"/>
  <c r="M26" i="15"/>
  <c r="N26" i="15"/>
  <c r="O26" i="15"/>
  <c r="P26" i="15"/>
  <c r="Q26" i="15"/>
  <c r="R26" i="15"/>
  <c r="S26" i="15"/>
  <c r="T26" i="15"/>
  <c r="U26" i="15"/>
  <c r="B27" i="15"/>
  <c r="C27" i="15"/>
  <c r="D27" i="15"/>
  <c r="E27" i="15"/>
  <c r="F27" i="15"/>
  <c r="G27" i="15"/>
  <c r="H27" i="15"/>
  <c r="I27" i="15"/>
  <c r="J27" i="15"/>
  <c r="K27" i="15"/>
  <c r="L27" i="15"/>
  <c r="M27" i="15"/>
  <c r="N27" i="15"/>
  <c r="O27" i="15"/>
  <c r="P27" i="15"/>
  <c r="Q27" i="15"/>
  <c r="R27" i="15"/>
  <c r="S27" i="15"/>
  <c r="T27" i="15"/>
  <c r="U27" i="15"/>
  <c r="A25" i="15"/>
  <c r="A26" i="15"/>
  <c r="A27" i="15"/>
  <c r="A24" i="15"/>
  <c r="B26" i="17"/>
  <c r="C26" i="17"/>
  <c r="D26" i="17"/>
  <c r="E26" i="17"/>
  <c r="F26" i="17"/>
  <c r="G26" i="17"/>
  <c r="H26" i="17"/>
  <c r="I26" i="17"/>
  <c r="J26" i="17"/>
  <c r="K26" i="17"/>
  <c r="L26" i="17"/>
  <c r="M26" i="17"/>
  <c r="N26" i="17"/>
  <c r="O26" i="17"/>
  <c r="P26" i="17"/>
  <c r="Q26" i="17"/>
  <c r="R26" i="17"/>
  <c r="S26" i="17"/>
  <c r="T26" i="17"/>
  <c r="U26" i="17"/>
  <c r="B27" i="17"/>
  <c r="C27" i="17"/>
  <c r="D27" i="17"/>
  <c r="E27" i="17"/>
  <c r="F27" i="17"/>
  <c r="G27" i="17"/>
  <c r="H27" i="17"/>
  <c r="I27" i="17"/>
  <c r="J27" i="17"/>
  <c r="K27" i="17"/>
  <c r="L27" i="17"/>
  <c r="M27" i="17"/>
  <c r="N27" i="17"/>
  <c r="O27" i="17"/>
  <c r="P27" i="17"/>
  <c r="Q27" i="17"/>
  <c r="R27" i="17"/>
  <c r="S27" i="17"/>
  <c r="T27" i="17"/>
  <c r="U27" i="17"/>
  <c r="B28" i="17"/>
  <c r="C28" i="17"/>
  <c r="D28" i="17"/>
  <c r="E28" i="17"/>
  <c r="F28" i="17"/>
  <c r="G28" i="17"/>
  <c r="H28" i="17"/>
  <c r="I28" i="17"/>
  <c r="J28" i="17"/>
  <c r="K28" i="17"/>
  <c r="L28" i="17"/>
  <c r="M28" i="17"/>
  <c r="N28" i="17"/>
  <c r="O28" i="17"/>
  <c r="P28" i="17"/>
  <c r="Q28" i="17"/>
  <c r="R28" i="17"/>
  <c r="S28" i="17"/>
  <c r="T28" i="17"/>
  <c r="U28" i="17"/>
  <c r="B29" i="17"/>
  <c r="C29" i="17"/>
  <c r="D29" i="17"/>
  <c r="E29" i="17"/>
  <c r="F29" i="17"/>
  <c r="G29" i="17"/>
  <c r="H29" i="17"/>
  <c r="I29" i="17"/>
  <c r="J29" i="17"/>
  <c r="K29" i="17"/>
  <c r="L29" i="17"/>
  <c r="M29" i="17"/>
  <c r="N29" i="17"/>
  <c r="O29" i="17"/>
  <c r="P29" i="17"/>
  <c r="Q29" i="17"/>
  <c r="R29" i="17"/>
  <c r="S29" i="17"/>
  <c r="T29" i="17"/>
  <c r="U29" i="17"/>
  <c r="A27" i="17"/>
  <c r="A28" i="17"/>
  <c r="A29" i="17"/>
  <c r="A26" i="17"/>
  <c r="B46" i="17"/>
  <c r="C46" i="17"/>
  <c r="D46" i="17"/>
  <c r="E46" i="17"/>
  <c r="F46" i="17"/>
  <c r="G46" i="17"/>
  <c r="H46" i="17"/>
  <c r="I46" i="17"/>
  <c r="J46" i="17"/>
  <c r="K46" i="17"/>
  <c r="L46" i="17"/>
  <c r="M46" i="17"/>
  <c r="N46" i="17"/>
  <c r="O46" i="17"/>
  <c r="P46" i="17"/>
  <c r="Q46" i="17"/>
  <c r="R46" i="17"/>
  <c r="S46" i="17"/>
  <c r="T46" i="17"/>
  <c r="U46" i="17"/>
  <c r="B47" i="17"/>
  <c r="C47" i="17"/>
  <c r="D47" i="17"/>
  <c r="E47" i="17"/>
  <c r="F47" i="17"/>
  <c r="G47" i="17"/>
  <c r="H47" i="17"/>
  <c r="I47" i="17"/>
  <c r="J47" i="17"/>
  <c r="K47" i="17"/>
  <c r="L47" i="17"/>
  <c r="M47" i="17"/>
  <c r="N47" i="17"/>
  <c r="O47" i="17"/>
  <c r="P47" i="17"/>
  <c r="Q47" i="17"/>
  <c r="R47" i="17"/>
  <c r="S47" i="17"/>
  <c r="T47" i="17"/>
  <c r="U47" i="17"/>
  <c r="B48" i="17"/>
  <c r="C48" i="17"/>
  <c r="D48" i="17"/>
  <c r="E48" i="17"/>
  <c r="F48" i="17"/>
  <c r="G48" i="17"/>
  <c r="H48" i="17"/>
  <c r="I48" i="17"/>
  <c r="J48" i="17"/>
  <c r="K48" i="17"/>
  <c r="L48" i="17"/>
  <c r="M48" i="17"/>
  <c r="N48" i="17"/>
  <c r="O48" i="17"/>
  <c r="P48" i="17"/>
  <c r="Q48" i="17"/>
  <c r="R48" i="17"/>
  <c r="S48" i="17"/>
  <c r="T48" i="17"/>
  <c r="U48" i="17"/>
  <c r="B49" i="17"/>
  <c r="C49" i="17"/>
  <c r="D49" i="17"/>
  <c r="E49" i="17"/>
  <c r="F49" i="17"/>
  <c r="G49" i="17"/>
  <c r="H49" i="17"/>
  <c r="I49" i="17"/>
  <c r="J49" i="17"/>
  <c r="K49" i="17"/>
  <c r="L49" i="17"/>
  <c r="M49" i="17"/>
  <c r="N49" i="17"/>
  <c r="O49" i="17"/>
  <c r="P49" i="17"/>
  <c r="Q49" i="17"/>
  <c r="R49" i="17"/>
  <c r="S49" i="17"/>
  <c r="T49" i="17"/>
  <c r="U49" i="17"/>
  <c r="A47" i="17"/>
  <c r="A48" i="17"/>
  <c r="A49" i="17"/>
  <c r="A46" i="17"/>
  <c r="B5" i="21" l="1"/>
  <c r="C5" i="21"/>
  <c r="D5" i="21"/>
  <c r="E5" i="21"/>
  <c r="F5" i="21"/>
  <c r="G5" i="21"/>
  <c r="H5" i="21"/>
  <c r="I5" i="21"/>
  <c r="J5" i="21"/>
  <c r="K5" i="21"/>
  <c r="L5" i="21"/>
  <c r="M5" i="21"/>
  <c r="N5" i="21"/>
  <c r="O5" i="21"/>
  <c r="P5" i="21"/>
  <c r="Q5" i="21"/>
  <c r="R5" i="21"/>
  <c r="S5" i="21"/>
  <c r="T5" i="21"/>
  <c r="U5" i="21"/>
  <c r="A5" i="21"/>
  <c r="B17" i="7" l="1"/>
  <c r="C17" i="7"/>
  <c r="D17" i="7"/>
  <c r="E17" i="7"/>
  <c r="F17" i="7"/>
  <c r="G17" i="7"/>
  <c r="H17" i="7"/>
  <c r="I17" i="7"/>
  <c r="J17" i="7"/>
  <c r="K17" i="7"/>
  <c r="L17" i="7"/>
  <c r="M17" i="7"/>
  <c r="N17" i="7"/>
  <c r="O17" i="7"/>
  <c r="P17" i="7"/>
  <c r="Q17" i="7"/>
  <c r="R17" i="7"/>
  <c r="S17" i="7"/>
  <c r="T17" i="7"/>
  <c r="U17" i="7"/>
  <c r="B18" i="7"/>
  <c r="C18" i="7"/>
  <c r="D18" i="7"/>
  <c r="E18" i="7"/>
  <c r="F18" i="7"/>
  <c r="G18" i="7"/>
  <c r="H18" i="7"/>
  <c r="I18" i="7"/>
  <c r="J18" i="7"/>
  <c r="K18" i="7"/>
  <c r="L18" i="7"/>
  <c r="M18" i="7"/>
  <c r="N18" i="7"/>
  <c r="O18" i="7"/>
  <c r="P18" i="7"/>
  <c r="Q18" i="7"/>
  <c r="R18" i="7"/>
  <c r="S18" i="7"/>
  <c r="T18" i="7"/>
  <c r="U18" i="7"/>
  <c r="B19" i="7"/>
  <c r="C19" i="7"/>
  <c r="D19" i="7"/>
  <c r="E19" i="7"/>
  <c r="F19" i="7"/>
  <c r="G19" i="7"/>
  <c r="H19" i="7"/>
  <c r="I19" i="7"/>
  <c r="J19" i="7"/>
  <c r="K19" i="7"/>
  <c r="L19" i="7"/>
  <c r="M19" i="7"/>
  <c r="N19" i="7"/>
  <c r="O19" i="7"/>
  <c r="P19" i="7"/>
  <c r="Q19" i="7"/>
  <c r="R19" i="7"/>
  <c r="S19" i="7"/>
  <c r="T19" i="7"/>
  <c r="U19" i="7"/>
  <c r="B20" i="7"/>
  <c r="C20" i="7"/>
  <c r="D20" i="7"/>
  <c r="E20" i="7"/>
  <c r="F20" i="7"/>
  <c r="G20" i="7"/>
  <c r="H20" i="7"/>
  <c r="I20" i="7"/>
  <c r="J20" i="7"/>
  <c r="K20" i="7"/>
  <c r="L20" i="7"/>
  <c r="M20" i="7"/>
  <c r="N20" i="7"/>
  <c r="O20" i="7"/>
  <c r="P20" i="7"/>
  <c r="Q20" i="7"/>
  <c r="R20" i="7"/>
  <c r="S20" i="7"/>
  <c r="T20" i="7"/>
  <c r="U20" i="7"/>
  <c r="B21" i="7"/>
  <c r="C21" i="7"/>
  <c r="D21" i="7"/>
  <c r="E21" i="7"/>
  <c r="F21" i="7"/>
  <c r="G21" i="7"/>
  <c r="H21" i="7"/>
  <c r="I21" i="7"/>
  <c r="J21" i="7"/>
  <c r="K21" i="7"/>
  <c r="L21" i="7"/>
  <c r="M21" i="7"/>
  <c r="N21" i="7"/>
  <c r="O21" i="7"/>
  <c r="P21" i="7"/>
  <c r="Q21" i="7"/>
  <c r="R21" i="7"/>
  <c r="S21" i="7"/>
  <c r="T21" i="7"/>
  <c r="U21" i="7"/>
  <c r="B22" i="7"/>
  <c r="C22" i="7"/>
  <c r="D22" i="7"/>
  <c r="E22" i="7"/>
  <c r="F22" i="7"/>
  <c r="G22" i="7"/>
  <c r="H22" i="7"/>
  <c r="I22" i="7"/>
  <c r="J22" i="7"/>
  <c r="K22" i="7"/>
  <c r="L22" i="7"/>
  <c r="M22" i="7"/>
  <c r="N22" i="7"/>
  <c r="O22" i="7"/>
  <c r="P22" i="7"/>
  <c r="Q22" i="7"/>
  <c r="R22" i="7"/>
  <c r="S22" i="7"/>
  <c r="T22" i="7"/>
  <c r="U22" i="7"/>
  <c r="B8" i="7"/>
  <c r="C8" i="7"/>
  <c r="D8" i="7"/>
  <c r="E8" i="7"/>
  <c r="F8" i="7"/>
  <c r="G8" i="7"/>
  <c r="H8" i="7"/>
  <c r="I8" i="7"/>
  <c r="J8" i="7"/>
  <c r="K8" i="7"/>
  <c r="L8" i="7"/>
  <c r="M8" i="7"/>
  <c r="N8" i="7"/>
  <c r="O8" i="7"/>
  <c r="P8" i="7"/>
  <c r="Q8" i="7"/>
  <c r="R8" i="7"/>
  <c r="S8" i="7"/>
  <c r="T8" i="7"/>
  <c r="U8" i="7"/>
  <c r="B9" i="7"/>
  <c r="C9" i="7"/>
  <c r="D9" i="7"/>
  <c r="E9" i="7"/>
  <c r="F9" i="7"/>
  <c r="G9" i="7"/>
  <c r="H9" i="7"/>
  <c r="I9" i="7"/>
  <c r="J9" i="7"/>
  <c r="K9" i="7"/>
  <c r="L9" i="7"/>
  <c r="M9" i="7"/>
  <c r="N9" i="7"/>
  <c r="O9" i="7"/>
  <c r="P9" i="7"/>
  <c r="Q9" i="7"/>
  <c r="R9" i="7"/>
  <c r="S9" i="7"/>
  <c r="T9" i="7"/>
  <c r="U9" i="7"/>
  <c r="B10" i="7"/>
  <c r="C10" i="7"/>
  <c r="D10" i="7"/>
  <c r="E10" i="7"/>
  <c r="F10" i="7"/>
  <c r="G10" i="7"/>
  <c r="H10" i="7"/>
  <c r="I10" i="7"/>
  <c r="J10" i="7"/>
  <c r="K10" i="7"/>
  <c r="L10" i="7"/>
  <c r="M10" i="7"/>
  <c r="N10" i="7"/>
  <c r="O10" i="7"/>
  <c r="P10" i="7"/>
  <c r="Q10" i="7"/>
  <c r="R10" i="7"/>
  <c r="S10" i="7"/>
  <c r="T10" i="7"/>
  <c r="U10" i="7"/>
  <c r="B11" i="7"/>
  <c r="C11" i="7"/>
  <c r="D11" i="7"/>
  <c r="E11" i="7"/>
  <c r="F11" i="7"/>
  <c r="G11" i="7"/>
  <c r="H11" i="7"/>
  <c r="I11" i="7"/>
  <c r="J11" i="7"/>
  <c r="K11" i="7"/>
  <c r="L11" i="7"/>
  <c r="M11" i="7"/>
  <c r="N11" i="7"/>
  <c r="O11" i="7"/>
  <c r="P11" i="7"/>
  <c r="Q11" i="7"/>
  <c r="R11" i="7"/>
  <c r="S11" i="7"/>
  <c r="T11" i="7"/>
  <c r="U11" i="7"/>
  <c r="B12" i="7"/>
  <c r="C12" i="7"/>
  <c r="D12" i="7"/>
  <c r="E12" i="7"/>
  <c r="F12" i="7"/>
  <c r="G12" i="7"/>
  <c r="H12" i="7"/>
  <c r="I12" i="7"/>
  <c r="J12" i="7"/>
  <c r="K12" i="7"/>
  <c r="L12" i="7"/>
  <c r="M12" i="7"/>
  <c r="N12" i="7"/>
  <c r="O12" i="7"/>
  <c r="P12" i="7"/>
  <c r="Q12" i="7"/>
  <c r="R12" i="7"/>
  <c r="S12" i="7"/>
  <c r="T12" i="7"/>
  <c r="U12" i="7"/>
  <c r="B13" i="7"/>
  <c r="C13" i="7"/>
  <c r="D13" i="7"/>
  <c r="E13" i="7"/>
  <c r="F13" i="7"/>
  <c r="G13" i="7"/>
  <c r="H13" i="7"/>
  <c r="I13" i="7"/>
  <c r="J13" i="7"/>
  <c r="K13" i="7"/>
  <c r="L13" i="7"/>
  <c r="M13" i="7"/>
  <c r="N13" i="7"/>
  <c r="O13" i="7"/>
  <c r="P13" i="7"/>
  <c r="Q13" i="7"/>
  <c r="R13" i="7"/>
  <c r="S13" i="7"/>
  <c r="T13" i="7"/>
  <c r="U13" i="7"/>
  <c r="B14" i="7"/>
  <c r="C14" i="7"/>
  <c r="D14" i="7"/>
  <c r="E14" i="7"/>
  <c r="F14" i="7"/>
  <c r="G14" i="7"/>
  <c r="H14" i="7"/>
  <c r="I14" i="7"/>
  <c r="J14" i="7"/>
  <c r="K14" i="7"/>
  <c r="L14" i="7"/>
  <c r="M14" i="7"/>
  <c r="N14" i="7"/>
  <c r="O14" i="7"/>
  <c r="P14" i="7"/>
  <c r="Q14" i="7"/>
  <c r="R14" i="7"/>
  <c r="S14" i="7"/>
  <c r="T14" i="7"/>
  <c r="U14" i="7"/>
  <c r="B4" i="7"/>
  <c r="C4" i="7"/>
  <c r="D4" i="7"/>
  <c r="E4" i="7"/>
  <c r="F4" i="7"/>
  <c r="G4" i="7"/>
  <c r="H4" i="7"/>
  <c r="I4" i="7"/>
  <c r="J4" i="7"/>
  <c r="K4" i="7"/>
  <c r="L4" i="7"/>
  <c r="M4" i="7"/>
  <c r="N4" i="7"/>
  <c r="O4" i="7"/>
  <c r="P4" i="7"/>
  <c r="Q4" i="7"/>
  <c r="R4" i="7"/>
  <c r="S4" i="7"/>
  <c r="T4" i="7"/>
  <c r="U4" i="7"/>
  <c r="B5" i="7"/>
  <c r="C5" i="7"/>
  <c r="D5" i="7"/>
  <c r="E5" i="7"/>
  <c r="F5" i="7"/>
  <c r="G5" i="7"/>
  <c r="H5" i="7"/>
  <c r="I5" i="7"/>
  <c r="J5" i="7"/>
  <c r="K5" i="7"/>
  <c r="L5" i="7"/>
  <c r="M5" i="7"/>
  <c r="N5" i="7"/>
  <c r="O5" i="7"/>
  <c r="P5" i="7"/>
  <c r="Q5" i="7"/>
  <c r="R5" i="7"/>
  <c r="S5" i="7"/>
  <c r="T5" i="7"/>
  <c r="U5" i="7"/>
  <c r="B15" i="5"/>
  <c r="C15" i="5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S15" i="5"/>
  <c r="T15" i="5"/>
  <c r="U15" i="5"/>
  <c r="B16" i="5"/>
  <c r="C16" i="5"/>
  <c r="D16" i="5"/>
  <c r="E16" i="5"/>
  <c r="F16" i="5"/>
  <c r="G16" i="5"/>
  <c r="H16" i="5"/>
  <c r="I16" i="5"/>
  <c r="J16" i="5"/>
  <c r="K16" i="5"/>
  <c r="L16" i="5"/>
  <c r="M16" i="5"/>
  <c r="N16" i="5"/>
  <c r="O16" i="5"/>
  <c r="P16" i="5"/>
  <c r="Q16" i="5"/>
  <c r="R16" i="5"/>
  <c r="S16" i="5"/>
  <c r="T16" i="5"/>
  <c r="U16" i="5"/>
  <c r="B17" i="5"/>
  <c r="C17" i="5"/>
  <c r="D17" i="5"/>
  <c r="E17" i="5"/>
  <c r="F17" i="5"/>
  <c r="G17" i="5"/>
  <c r="H17" i="5"/>
  <c r="I17" i="5"/>
  <c r="J17" i="5"/>
  <c r="K17" i="5"/>
  <c r="L17" i="5"/>
  <c r="M17" i="5"/>
  <c r="N17" i="5"/>
  <c r="O17" i="5"/>
  <c r="P17" i="5"/>
  <c r="Q17" i="5"/>
  <c r="R17" i="5"/>
  <c r="S17" i="5"/>
  <c r="T17" i="5"/>
  <c r="U17" i="5"/>
  <c r="B18" i="5"/>
  <c r="C18" i="5"/>
  <c r="D18" i="5"/>
  <c r="E18" i="5"/>
  <c r="F18" i="5"/>
  <c r="G18" i="5"/>
  <c r="H18" i="5"/>
  <c r="I18" i="5"/>
  <c r="J18" i="5"/>
  <c r="K18" i="5"/>
  <c r="L18" i="5"/>
  <c r="M18" i="5"/>
  <c r="N18" i="5"/>
  <c r="O18" i="5"/>
  <c r="P18" i="5"/>
  <c r="Q18" i="5"/>
  <c r="R18" i="5"/>
  <c r="S18" i="5"/>
  <c r="T18" i="5"/>
  <c r="U18" i="5"/>
  <c r="B19" i="5"/>
  <c r="C19" i="5"/>
  <c r="D19" i="5"/>
  <c r="E19" i="5"/>
  <c r="F19" i="5"/>
  <c r="G19" i="5"/>
  <c r="H19" i="5"/>
  <c r="I19" i="5"/>
  <c r="J19" i="5"/>
  <c r="K19" i="5"/>
  <c r="L19" i="5"/>
  <c r="M19" i="5"/>
  <c r="N19" i="5"/>
  <c r="O19" i="5"/>
  <c r="P19" i="5"/>
  <c r="Q19" i="5"/>
  <c r="R19" i="5"/>
  <c r="S19" i="5"/>
  <c r="T19" i="5"/>
  <c r="U19" i="5"/>
  <c r="B7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B8" i="5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B9" i="5"/>
  <c r="C9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B10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B11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B12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B4" i="5"/>
  <c r="C4" i="5"/>
  <c r="D4" i="5"/>
  <c r="E4" i="5"/>
  <c r="F4" i="5"/>
  <c r="G4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B25" i="8"/>
  <c r="C25" i="8"/>
  <c r="D25" i="8"/>
  <c r="E25" i="8"/>
  <c r="F25" i="8"/>
  <c r="G25" i="8"/>
  <c r="H25" i="8"/>
  <c r="I25" i="8"/>
  <c r="J25" i="8"/>
  <c r="K25" i="8"/>
  <c r="L25" i="8"/>
  <c r="M25" i="8"/>
  <c r="N25" i="8"/>
  <c r="O25" i="8"/>
  <c r="P25" i="8"/>
  <c r="Q25" i="8"/>
  <c r="R25" i="8"/>
  <c r="S25" i="8"/>
  <c r="T25" i="8"/>
  <c r="U25" i="8"/>
  <c r="B26" i="8"/>
  <c r="C26" i="8"/>
  <c r="D26" i="8"/>
  <c r="E26" i="8"/>
  <c r="F26" i="8"/>
  <c r="G26" i="8"/>
  <c r="H26" i="8"/>
  <c r="I26" i="8"/>
  <c r="J26" i="8"/>
  <c r="K26" i="8"/>
  <c r="L26" i="8"/>
  <c r="M26" i="8"/>
  <c r="N26" i="8"/>
  <c r="O26" i="8"/>
  <c r="P26" i="8"/>
  <c r="Q26" i="8"/>
  <c r="R26" i="8"/>
  <c r="S26" i="8"/>
  <c r="T26" i="8"/>
  <c r="U26" i="8"/>
  <c r="B27" i="8"/>
  <c r="C27" i="8"/>
  <c r="D27" i="8"/>
  <c r="E27" i="8"/>
  <c r="F27" i="8"/>
  <c r="G27" i="8"/>
  <c r="H27" i="8"/>
  <c r="I27" i="8"/>
  <c r="J27" i="8"/>
  <c r="K27" i="8"/>
  <c r="L27" i="8"/>
  <c r="M27" i="8"/>
  <c r="N27" i="8"/>
  <c r="O27" i="8"/>
  <c r="P27" i="8"/>
  <c r="Q27" i="8"/>
  <c r="R27" i="8"/>
  <c r="S27" i="8"/>
  <c r="T27" i="8"/>
  <c r="U27" i="8"/>
  <c r="B28" i="8"/>
  <c r="C28" i="8"/>
  <c r="D28" i="8"/>
  <c r="E28" i="8"/>
  <c r="F28" i="8"/>
  <c r="G28" i="8"/>
  <c r="H28" i="8"/>
  <c r="I28" i="8"/>
  <c r="J28" i="8"/>
  <c r="K28" i="8"/>
  <c r="L28" i="8"/>
  <c r="M28" i="8"/>
  <c r="N28" i="8"/>
  <c r="O28" i="8"/>
  <c r="P28" i="8"/>
  <c r="Q28" i="8"/>
  <c r="R28" i="8"/>
  <c r="S28" i="8"/>
  <c r="T28" i="8"/>
  <c r="U28" i="8"/>
  <c r="B29" i="8"/>
  <c r="C29" i="8"/>
  <c r="D29" i="8"/>
  <c r="E29" i="8"/>
  <c r="F29" i="8"/>
  <c r="G29" i="8"/>
  <c r="H29" i="8"/>
  <c r="I29" i="8"/>
  <c r="J29" i="8"/>
  <c r="K29" i="8"/>
  <c r="L29" i="8"/>
  <c r="M29" i="8"/>
  <c r="N29" i="8"/>
  <c r="O29" i="8"/>
  <c r="P29" i="8"/>
  <c r="Q29" i="8"/>
  <c r="R29" i="8"/>
  <c r="S29" i="8"/>
  <c r="T29" i="8"/>
  <c r="U29" i="8"/>
  <c r="B30" i="8"/>
  <c r="C30" i="8"/>
  <c r="D30" i="8"/>
  <c r="E30" i="8"/>
  <c r="F30" i="8"/>
  <c r="G30" i="8"/>
  <c r="H30" i="8"/>
  <c r="I30" i="8"/>
  <c r="J30" i="8"/>
  <c r="K30" i="8"/>
  <c r="L30" i="8"/>
  <c r="M30" i="8"/>
  <c r="N30" i="8"/>
  <c r="O30" i="8"/>
  <c r="P30" i="8"/>
  <c r="Q30" i="8"/>
  <c r="R30" i="8"/>
  <c r="S30" i="8"/>
  <c r="T30" i="8"/>
  <c r="U30" i="8"/>
  <c r="B18" i="8"/>
  <c r="C18" i="8"/>
  <c r="D18" i="8"/>
  <c r="E18" i="8"/>
  <c r="F18" i="8"/>
  <c r="G18" i="8"/>
  <c r="H18" i="8"/>
  <c r="I18" i="8"/>
  <c r="J18" i="8"/>
  <c r="K18" i="8"/>
  <c r="L18" i="8"/>
  <c r="M18" i="8"/>
  <c r="N18" i="8"/>
  <c r="O18" i="8"/>
  <c r="P18" i="8"/>
  <c r="Q18" i="8"/>
  <c r="R18" i="8"/>
  <c r="S18" i="8"/>
  <c r="T18" i="8"/>
  <c r="U18" i="8"/>
  <c r="B19" i="8"/>
  <c r="C19" i="8"/>
  <c r="D19" i="8"/>
  <c r="E19" i="8"/>
  <c r="F19" i="8"/>
  <c r="G19" i="8"/>
  <c r="H19" i="8"/>
  <c r="I19" i="8"/>
  <c r="J19" i="8"/>
  <c r="K19" i="8"/>
  <c r="L19" i="8"/>
  <c r="M19" i="8"/>
  <c r="N19" i="8"/>
  <c r="O19" i="8"/>
  <c r="P19" i="8"/>
  <c r="Q19" i="8"/>
  <c r="R19" i="8"/>
  <c r="S19" i="8"/>
  <c r="T19" i="8"/>
  <c r="U19" i="8"/>
  <c r="B20" i="8"/>
  <c r="C20" i="8"/>
  <c r="D20" i="8"/>
  <c r="E20" i="8"/>
  <c r="F20" i="8"/>
  <c r="G20" i="8"/>
  <c r="H20" i="8"/>
  <c r="I20" i="8"/>
  <c r="J20" i="8"/>
  <c r="K20" i="8"/>
  <c r="L20" i="8"/>
  <c r="M20" i="8"/>
  <c r="N20" i="8"/>
  <c r="O20" i="8"/>
  <c r="P20" i="8"/>
  <c r="Q20" i="8"/>
  <c r="R20" i="8"/>
  <c r="S20" i="8"/>
  <c r="T20" i="8"/>
  <c r="U20" i="8"/>
  <c r="B21" i="8"/>
  <c r="C21" i="8"/>
  <c r="D21" i="8"/>
  <c r="E21" i="8"/>
  <c r="F21" i="8"/>
  <c r="G21" i="8"/>
  <c r="H21" i="8"/>
  <c r="I21" i="8"/>
  <c r="J21" i="8"/>
  <c r="K21" i="8"/>
  <c r="L21" i="8"/>
  <c r="M21" i="8"/>
  <c r="N21" i="8"/>
  <c r="O21" i="8"/>
  <c r="P21" i="8"/>
  <c r="Q21" i="8"/>
  <c r="R21" i="8"/>
  <c r="S21" i="8"/>
  <c r="T21" i="8"/>
  <c r="U21" i="8"/>
  <c r="B22" i="8"/>
  <c r="C22" i="8"/>
  <c r="D22" i="8"/>
  <c r="E22" i="8"/>
  <c r="F22" i="8"/>
  <c r="G22" i="8"/>
  <c r="H22" i="8"/>
  <c r="I22" i="8"/>
  <c r="J22" i="8"/>
  <c r="K22" i="8"/>
  <c r="L22" i="8"/>
  <c r="M22" i="8"/>
  <c r="N22" i="8"/>
  <c r="O22" i="8"/>
  <c r="P22" i="8"/>
  <c r="Q22" i="8"/>
  <c r="R22" i="8"/>
  <c r="S22" i="8"/>
  <c r="T22" i="8"/>
  <c r="U22" i="8"/>
  <c r="B12" i="8"/>
  <c r="C12" i="8"/>
  <c r="D12" i="8"/>
  <c r="E12" i="8"/>
  <c r="F12" i="8"/>
  <c r="G12" i="8"/>
  <c r="H12" i="8"/>
  <c r="I12" i="8"/>
  <c r="J12" i="8"/>
  <c r="K12" i="8"/>
  <c r="L12" i="8"/>
  <c r="M12" i="8"/>
  <c r="N12" i="8"/>
  <c r="O12" i="8"/>
  <c r="P12" i="8"/>
  <c r="Q12" i="8"/>
  <c r="R12" i="8"/>
  <c r="S12" i="8"/>
  <c r="T12" i="8"/>
  <c r="U12" i="8"/>
  <c r="B13" i="8"/>
  <c r="C13" i="8"/>
  <c r="D13" i="8"/>
  <c r="E13" i="8"/>
  <c r="F13" i="8"/>
  <c r="G13" i="8"/>
  <c r="H13" i="8"/>
  <c r="I13" i="8"/>
  <c r="J13" i="8"/>
  <c r="K13" i="8"/>
  <c r="L13" i="8"/>
  <c r="M13" i="8"/>
  <c r="N13" i="8"/>
  <c r="O13" i="8"/>
  <c r="P13" i="8"/>
  <c r="Q13" i="8"/>
  <c r="R13" i="8"/>
  <c r="S13" i="8"/>
  <c r="T13" i="8"/>
  <c r="U13" i="8"/>
  <c r="B14" i="8"/>
  <c r="C14" i="8"/>
  <c r="D14" i="8"/>
  <c r="E14" i="8"/>
  <c r="F14" i="8"/>
  <c r="G14" i="8"/>
  <c r="H14" i="8"/>
  <c r="I14" i="8"/>
  <c r="J14" i="8"/>
  <c r="K14" i="8"/>
  <c r="L14" i="8"/>
  <c r="M14" i="8"/>
  <c r="N14" i="8"/>
  <c r="O14" i="8"/>
  <c r="P14" i="8"/>
  <c r="Q14" i="8"/>
  <c r="R14" i="8"/>
  <c r="S14" i="8"/>
  <c r="T14" i="8"/>
  <c r="U14" i="8"/>
  <c r="B15" i="8"/>
  <c r="C15" i="8"/>
  <c r="D15" i="8"/>
  <c r="E15" i="8"/>
  <c r="F15" i="8"/>
  <c r="G15" i="8"/>
  <c r="H15" i="8"/>
  <c r="I15" i="8"/>
  <c r="J15" i="8"/>
  <c r="K15" i="8"/>
  <c r="L15" i="8"/>
  <c r="M15" i="8"/>
  <c r="N15" i="8"/>
  <c r="O15" i="8"/>
  <c r="P15" i="8"/>
  <c r="Q15" i="8"/>
  <c r="R15" i="8"/>
  <c r="S15" i="8"/>
  <c r="T15" i="8"/>
  <c r="U15" i="8"/>
  <c r="B7" i="8"/>
  <c r="C7" i="8"/>
  <c r="D7" i="8"/>
  <c r="E7" i="8"/>
  <c r="F7" i="8"/>
  <c r="G7" i="8"/>
  <c r="H7" i="8"/>
  <c r="I7" i="8"/>
  <c r="J7" i="8"/>
  <c r="K7" i="8"/>
  <c r="L7" i="8"/>
  <c r="M7" i="8"/>
  <c r="N7" i="8"/>
  <c r="O7" i="8"/>
  <c r="P7" i="8"/>
  <c r="Q7" i="8"/>
  <c r="R7" i="8"/>
  <c r="S7" i="8"/>
  <c r="T7" i="8"/>
  <c r="U7" i="8"/>
  <c r="B8" i="8"/>
  <c r="C8" i="8"/>
  <c r="D8" i="8"/>
  <c r="E8" i="8"/>
  <c r="F8" i="8"/>
  <c r="G8" i="8"/>
  <c r="H8" i="8"/>
  <c r="I8" i="8"/>
  <c r="J8" i="8"/>
  <c r="K8" i="8"/>
  <c r="L8" i="8"/>
  <c r="M8" i="8"/>
  <c r="N8" i="8"/>
  <c r="O8" i="8"/>
  <c r="P8" i="8"/>
  <c r="Q8" i="8"/>
  <c r="R8" i="8"/>
  <c r="S8" i="8"/>
  <c r="T8" i="8"/>
  <c r="U8" i="8"/>
  <c r="B9" i="8"/>
  <c r="C9" i="8"/>
  <c r="D9" i="8"/>
  <c r="E9" i="8"/>
  <c r="F9" i="8"/>
  <c r="G9" i="8"/>
  <c r="H9" i="8"/>
  <c r="I9" i="8"/>
  <c r="J9" i="8"/>
  <c r="K9" i="8"/>
  <c r="L9" i="8"/>
  <c r="M9" i="8"/>
  <c r="N9" i="8"/>
  <c r="O9" i="8"/>
  <c r="P9" i="8"/>
  <c r="Q9" i="8"/>
  <c r="R9" i="8"/>
  <c r="S9" i="8"/>
  <c r="T9" i="8"/>
  <c r="U9" i="8"/>
  <c r="B4" i="8"/>
  <c r="C4" i="8"/>
  <c r="D4" i="8"/>
  <c r="E4" i="8"/>
  <c r="F4" i="8"/>
  <c r="G4" i="8"/>
  <c r="H4" i="8"/>
  <c r="I4" i="8"/>
  <c r="J4" i="8"/>
  <c r="K4" i="8"/>
  <c r="L4" i="8"/>
  <c r="M4" i="8"/>
  <c r="N4" i="8"/>
  <c r="O4" i="8"/>
  <c r="P4" i="8"/>
  <c r="Q4" i="8"/>
  <c r="R4" i="8"/>
  <c r="S4" i="8"/>
  <c r="T4" i="8"/>
  <c r="U4" i="8"/>
  <c r="A15" i="8"/>
  <c r="A14" i="8"/>
  <c r="A13" i="8"/>
  <c r="A12" i="8"/>
  <c r="G39" i="9"/>
  <c r="H39" i="9"/>
  <c r="I39" i="9"/>
  <c r="J39" i="9"/>
  <c r="K39" i="9"/>
  <c r="L39" i="9"/>
  <c r="M39" i="9"/>
  <c r="N39" i="9"/>
  <c r="O39" i="9"/>
  <c r="P39" i="9"/>
  <c r="Q39" i="9"/>
  <c r="R39" i="9"/>
  <c r="S39" i="9"/>
  <c r="T39" i="9"/>
  <c r="U39" i="9"/>
  <c r="G40" i="9"/>
  <c r="H40" i="9"/>
  <c r="I40" i="9"/>
  <c r="J40" i="9"/>
  <c r="K40" i="9"/>
  <c r="L40" i="9"/>
  <c r="M40" i="9"/>
  <c r="N40" i="9"/>
  <c r="O40" i="9"/>
  <c r="P40" i="9"/>
  <c r="Q40" i="9"/>
  <c r="R40" i="9"/>
  <c r="S40" i="9"/>
  <c r="T40" i="9"/>
  <c r="U40" i="9"/>
  <c r="G41" i="9"/>
  <c r="H41" i="9"/>
  <c r="I41" i="9"/>
  <c r="J41" i="9"/>
  <c r="K41" i="9"/>
  <c r="L41" i="9"/>
  <c r="M41" i="9"/>
  <c r="N41" i="9"/>
  <c r="O41" i="9"/>
  <c r="P41" i="9"/>
  <c r="Q41" i="9"/>
  <c r="R41" i="9"/>
  <c r="S41" i="9"/>
  <c r="T41" i="9"/>
  <c r="U41" i="9"/>
  <c r="G42" i="9"/>
  <c r="H42" i="9"/>
  <c r="I42" i="9"/>
  <c r="J42" i="9"/>
  <c r="K42" i="9"/>
  <c r="L42" i="9"/>
  <c r="M42" i="9"/>
  <c r="N42" i="9"/>
  <c r="O42" i="9"/>
  <c r="P42" i="9"/>
  <c r="Q42" i="9"/>
  <c r="R42" i="9"/>
  <c r="S42" i="9"/>
  <c r="T42" i="9"/>
  <c r="U42" i="9"/>
  <c r="G43" i="9"/>
  <c r="H43" i="9"/>
  <c r="I43" i="9"/>
  <c r="J43" i="9"/>
  <c r="K43" i="9"/>
  <c r="L43" i="9"/>
  <c r="M43" i="9"/>
  <c r="N43" i="9"/>
  <c r="O43" i="9"/>
  <c r="P43" i="9"/>
  <c r="Q43" i="9"/>
  <c r="R43" i="9"/>
  <c r="S43" i="9"/>
  <c r="T43" i="9"/>
  <c r="U43" i="9"/>
  <c r="G44" i="9"/>
  <c r="H44" i="9"/>
  <c r="I44" i="9"/>
  <c r="J44" i="9"/>
  <c r="K44" i="9"/>
  <c r="L44" i="9"/>
  <c r="M44" i="9"/>
  <c r="N44" i="9"/>
  <c r="O44" i="9"/>
  <c r="P44" i="9"/>
  <c r="Q44" i="9"/>
  <c r="R44" i="9"/>
  <c r="S44" i="9"/>
  <c r="T44" i="9"/>
  <c r="U44" i="9"/>
  <c r="B39" i="9"/>
  <c r="C39" i="9"/>
  <c r="D39" i="9"/>
  <c r="E39" i="9"/>
  <c r="F39" i="9"/>
  <c r="B40" i="9"/>
  <c r="C40" i="9"/>
  <c r="D40" i="9"/>
  <c r="E40" i="9"/>
  <c r="F40" i="9"/>
  <c r="B41" i="9"/>
  <c r="C41" i="9"/>
  <c r="D41" i="9"/>
  <c r="E41" i="9"/>
  <c r="F41" i="9"/>
  <c r="B42" i="9"/>
  <c r="C42" i="9"/>
  <c r="D42" i="9"/>
  <c r="E42" i="9"/>
  <c r="F42" i="9"/>
  <c r="B43" i="9"/>
  <c r="C43" i="9"/>
  <c r="D43" i="9"/>
  <c r="E43" i="9"/>
  <c r="F43" i="9"/>
  <c r="B44" i="9"/>
  <c r="C44" i="9"/>
  <c r="D44" i="9"/>
  <c r="E44" i="9"/>
  <c r="F44" i="9"/>
  <c r="B31" i="9"/>
  <c r="C31" i="9"/>
  <c r="D31" i="9"/>
  <c r="E31" i="9"/>
  <c r="F31" i="9"/>
  <c r="G31" i="9"/>
  <c r="H31" i="9"/>
  <c r="I31" i="9"/>
  <c r="J31" i="9"/>
  <c r="K31" i="9"/>
  <c r="L31" i="9"/>
  <c r="M31" i="9"/>
  <c r="N31" i="9"/>
  <c r="O31" i="9"/>
  <c r="P31" i="9"/>
  <c r="Q31" i="9"/>
  <c r="R31" i="9"/>
  <c r="S31" i="9"/>
  <c r="T31" i="9"/>
  <c r="U31" i="9"/>
  <c r="B32" i="9"/>
  <c r="C32" i="9"/>
  <c r="D32" i="9"/>
  <c r="E32" i="9"/>
  <c r="F32" i="9"/>
  <c r="G32" i="9"/>
  <c r="H32" i="9"/>
  <c r="I32" i="9"/>
  <c r="J32" i="9"/>
  <c r="K32" i="9"/>
  <c r="L32" i="9"/>
  <c r="M32" i="9"/>
  <c r="N32" i="9"/>
  <c r="O32" i="9"/>
  <c r="P32" i="9"/>
  <c r="Q32" i="9"/>
  <c r="R32" i="9"/>
  <c r="S32" i="9"/>
  <c r="T32" i="9"/>
  <c r="U32" i="9"/>
  <c r="B33" i="9"/>
  <c r="C33" i="9"/>
  <c r="D33" i="9"/>
  <c r="E33" i="9"/>
  <c r="F33" i="9"/>
  <c r="G33" i="9"/>
  <c r="H33" i="9"/>
  <c r="I33" i="9"/>
  <c r="J33" i="9"/>
  <c r="K33" i="9"/>
  <c r="L33" i="9"/>
  <c r="M33" i="9"/>
  <c r="N33" i="9"/>
  <c r="O33" i="9"/>
  <c r="P33" i="9"/>
  <c r="Q33" i="9"/>
  <c r="R33" i="9"/>
  <c r="S33" i="9"/>
  <c r="T33" i="9"/>
  <c r="U33" i="9"/>
  <c r="B34" i="9"/>
  <c r="C34" i="9"/>
  <c r="D34" i="9"/>
  <c r="E34" i="9"/>
  <c r="F34" i="9"/>
  <c r="G34" i="9"/>
  <c r="H34" i="9"/>
  <c r="I34" i="9"/>
  <c r="J34" i="9"/>
  <c r="K34" i="9"/>
  <c r="L34" i="9"/>
  <c r="M34" i="9"/>
  <c r="N34" i="9"/>
  <c r="O34" i="9"/>
  <c r="P34" i="9"/>
  <c r="Q34" i="9"/>
  <c r="R34" i="9"/>
  <c r="S34" i="9"/>
  <c r="T34" i="9"/>
  <c r="U34" i="9"/>
  <c r="B35" i="9"/>
  <c r="C35" i="9"/>
  <c r="D35" i="9"/>
  <c r="E35" i="9"/>
  <c r="F35" i="9"/>
  <c r="G35" i="9"/>
  <c r="H35" i="9"/>
  <c r="I35" i="9"/>
  <c r="J35" i="9"/>
  <c r="K35" i="9"/>
  <c r="L35" i="9"/>
  <c r="M35" i="9"/>
  <c r="N35" i="9"/>
  <c r="O35" i="9"/>
  <c r="P35" i="9"/>
  <c r="Q35" i="9"/>
  <c r="R35" i="9"/>
  <c r="S35" i="9"/>
  <c r="T35" i="9"/>
  <c r="U35" i="9"/>
  <c r="B36" i="9"/>
  <c r="C36" i="9"/>
  <c r="D36" i="9"/>
  <c r="E36" i="9"/>
  <c r="F36" i="9"/>
  <c r="G36" i="9"/>
  <c r="H36" i="9"/>
  <c r="I36" i="9"/>
  <c r="J36" i="9"/>
  <c r="K36" i="9"/>
  <c r="L36" i="9"/>
  <c r="M36" i="9"/>
  <c r="N36" i="9"/>
  <c r="O36" i="9"/>
  <c r="P36" i="9"/>
  <c r="Q36" i="9"/>
  <c r="R36" i="9"/>
  <c r="S36" i="9"/>
  <c r="T36" i="9"/>
  <c r="U36" i="9"/>
  <c r="B23" i="9"/>
  <c r="C23" i="9"/>
  <c r="D23" i="9"/>
  <c r="E23" i="9"/>
  <c r="F23" i="9"/>
  <c r="G23" i="9"/>
  <c r="H23" i="9"/>
  <c r="I23" i="9"/>
  <c r="J23" i="9"/>
  <c r="K23" i="9"/>
  <c r="L23" i="9"/>
  <c r="M23" i="9"/>
  <c r="N23" i="9"/>
  <c r="O23" i="9"/>
  <c r="P23" i="9"/>
  <c r="Q23" i="9"/>
  <c r="R23" i="9"/>
  <c r="S23" i="9"/>
  <c r="T23" i="9"/>
  <c r="U23" i="9"/>
  <c r="B24" i="9"/>
  <c r="C24" i="9"/>
  <c r="D24" i="9"/>
  <c r="E24" i="9"/>
  <c r="F24" i="9"/>
  <c r="G24" i="9"/>
  <c r="H24" i="9"/>
  <c r="I24" i="9"/>
  <c r="J24" i="9"/>
  <c r="K24" i="9"/>
  <c r="L24" i="9"/>
  <c r="M24" i="9"/>
  <c r="N24" i="9"/>
  <c r="O24" i="9"/>
  <c r="P24" i="9"/>
  <c r="Q24" i="9"/>
  <c r="R24" i="9"/>
  <c r="S24" i="9"/>
  <c r="T24" i="9"/>
  <c r="U24" i="9"/>
  <c r="B25" i="9"/>
  <c r="C25" i="9"/>
  <c r="D25" i="9"/>
  <c r="E25" i="9"/>
  <c r="F25" i="9"/>
  <c r="G25" i="9"/>
  <c r="H25" i="9"/>
  <c r="I25" i="9"/>
  <c r="J25" i="9"/>
  <c r="K25" i="9"/>
  <c r="L25" i="9"/>
  <c r="M25" i="9"/>
  <c r="N25" i="9"/>
  <c r="O25" i="9"/>
  <c r="P25" i="9"/>
  <c r="Q25" i="9"/>
  <c r="R25" i="9"/>
  <c r="S25" i="9"/>
  <c r="T25" i="9"/>
  <c r="U25" i="9"/>
  <c r="B26" i="9"/>
  <c r="C26" i="9"/>
  <c r="D26" i="9"/>
  <c r="E26" i="9"/>
  <c r="F26" i="9"/>
  <c r="G26" i="9"/>
  <c r="H26" i="9"/>
  <c r="I26" i="9"/>
  <c r="J26" i="9"/>
  <c r="K26" i="9"/>
  <c r="L26" i="9"/>
  <c r="M26" i="9"/>
  <c r="N26" i="9"/>
  <c r="O26" i="9"/>
  <c r="P26" i="9"/>
  <c r="Q26" i="9"/>
  <c r="R26" i="9"/>
  <c r="S26" i="9"/>
  <c r="T26" i="9"/>
  <c r="U26" i="9"/>
  <c r="B27" i="9"/>
  <c r="C27" i="9"/>
  <c r="D27" i="9"/>
  <c r="E27" i="9"/>
  <c r="F27" i="9"/>
  <c r="G27" i="9"/>
  <c r="H27" i="9"/>
  <c r="I27" i="9"/>
  <c r="J27" i="9"/>
  <c r="K27" i="9"/>
  <c r="L27" i="9"/>
  <c r="M27" i="9"/>
  <c r="N27" i="9"/>
  <c r="O27" i="9"/>
  <c r="P27" i="9"/>
  <c r="Q27" i="9"/>
  <c r="R27" i="9"/>
  <c r="S27" i="9"/>
  <c r="T27" i="9"/>
  <c r="U27" i="9"/>
  <c r="B28" i="9"/>
  <c r="C28" i="9"/>
  <c r="D28" i="9"/>
  <c r="E28" i="9"/>
  <c r="F28" i="9"/>
  <c r="G28" i="9"/>
  <c r="H28" i="9"/>
  <c r="I28" i="9"/>
  <c r="J28" i="9"/>
  <c r="K28" i="9"/>
  <c r="L28" i="9"/>
  <c r="M28" i="9"/>
  <c r="N28" i="9"/>
  <c r="O28" i="9"/>
  <c r="P28" i="9"/>
  <c r="Q28" i="9"/>
  <c r="R28" i="9"/>
  <c r="S28" i="9"/>
  <c r="T28" i="9"/>
  <c r="U28" i="9"/>
  <c r="B17" i="9"/>
  <c r="C17" i="9"/>
  <c r="D17" i="9"/>
  <c r="E17" i="9"/>
  <c r="F17" i="9"/>
  <c r="G17" i="9"/>
  <c r="H17" i="9"/>
  <c r="I17" i="9"/>
  <c r="J17" i="9"/>
  <c r="K17" i="9"/>
  <c r="L17" i="9"/>
  <c r="M17" i="9"/>
  <c r="N17" i="9"/>
  <c r="O17" i="9"/>
  <c r="P17" i="9"/>
  <c r="Q17" i="9"/>
  <c r="R17" i="9"/>
  <c r="S17" i="9"/>
  <c r="T17" i="9"/>
  <c r="U17" i="9"/>
  <c r="B18" i="9"/>
  <c r="C18" i="9"/>
  <c r="D18" i="9"/>
  <c r="E18" i="9"/>
  <c r="F18" i="9"/>
  <c r="G18" i="9"/>
  <c r="H18" i="9"/>
  <c r="I18" i="9"/>
  <c r="J18" i="9"/>
  <c r="K18" i="9"/>
  <c r="L18" i="9"/>
  <c r="M18" i="9"/>
  <c r="N18" i="9"/>
  <c r="O18" i="9"/>
  <c r="P18" i="9"/>
  <c r="Q18" i="9"/>
  <c r="R18" i="9"/>
  <c r="S18" i="9"/>
  <c r="T18" i="9"/>
  <c r="U18" i="9"/>
  <c r="B19" i="9"/>
  <c r="C19" i="9"/>
  <c r="D19" i="9"/>
  <c r="E19" i="9"/>
  <c r="F19" i="9"/>
  <c r="G19" i="9"/>
  <c r="H19" i="9"/>
  <c r="I19" i="9"/>
  <c r="J19" i="9"/>
  <c r="K19" i="9"/>
  <c r="L19" i="9"/>
  <c r="M19" i="9"/>
  <c r="N19" i="9"/>
  <c r="O19" i="9"/>
  <c r="P19" i="9"/>
  <c r="Q19" i="9"/>
  <c r="R19" i="9"/>
  <c r="S19" i="9"/>
  <c r="T19" i="9"/>
  <c r="U19" i="9"/>
  <c r="B20" i="9"/>
  <c r="C20" i="9"/>
  <c r="D20" i="9"/>
  <c r="E20" i="9"/>
  <c r="F20" i="9"/>
  <c r="G20" i="9"/>
  <c r="H20" i="9"/>
  <c r="I20" i="9"/>
  <c r="J20" i="9"/>
  <c r="K20" i="9"/>
  <c r="L20" i="9"/>
  <c r="M20" i="9"/>
  <c r="N20" i="9"/>
  <c r="O20" i="9"/>
  <c r="P20" i="9"/>
  <c r="Q20" i="9"/>
  <c r="R20" i="9"/>
  <c r="S20" i="9"/>
  <c r="T20" i="9"/>
  <c r="U20" i="9"/>
  <c r="A20" i="9"/>
  <c r="A19" i="9"/>
  <c r="A18" i="9"/>
  <c r="A17" i="9"/>
  <c r="B12" i="9"/>
  <c r="C12" i="9"/>
  <c r="D12" i="9"/>
  <c r="E12" i="9"/>
  <c r="F12" i="9"/>
  <c r="G12" i="9"/>
  <c r="H12" i="9"/>
  <c r="I12" i="9"/>
  <c r="J12" i="9"/>
  <c r="K12" i="9"/>
  <c r="L12" i="9"/>
  <c r="M12" i="9"/>
  <c r="N12" i="9"/>
  <c r="O12" i="9"/>
  <c r="P12" i="9"/>
  <c r="Q12" i="9"/>
  <c r="R12" i="9"/>
  <c r="S12" i="9"/>
  <c r="T12" i="9"/>
  <c r="U12" i="9"/>
  <c r="B13" i="9"/>
  <c r="C13" i="9"/>
  <c r="D13" i="9"/>
  <c r="E13" i="9"/>
  <c r="F13" i="9"/>
  <c r="G13" i="9"/>
  <c r="H13" i="9"/>
  <c r="I13" i="9"/>
  <c r="J13" i="9"/>
  <c r="K13" i="9"/>
  <c r="L13" i="9"/>
  <c r="M13" i="9"/>
  <c r="N13" i="9"/>
  <c r="O13" i="9"/>
  <c r="P13" i="9"/>
  <c r="Q13" i="9"/>
  <c r="R13" i="9"/>
  <c r="S13" i="9"/>
  <c r="T13" i="9"/>
  <c r="U13" i="9"/>
  <c r="B14" i="9"/>
  <c r="C14" i="9"/>
  <c r="D14" i="9"/>
  <c r="E14" i="9"/>
  <c r="F14" i="9"/>
  <c r="G14" i="9"/>
  <c r="H14" i="9"/>
  <c r="I14" i="9"/>
  <c r="J14" i="9"/>
  <c r="K14" i="9"/>
  <c r="L14" i="9"/>
  <c r="M14" i="9"/>
  <c r="N14" i="9"/>
  <c r="O14" i="9"/>
  <c r="P14" i="9"/>
  <c r="Q14" i="9"/>
  <c r="R14" i="9"/>
  <c r="S14" i="9"/>
  <c r="T14" i="9"/>
  <c r="U14" i="9"/>
  <c r="B7" i="9"/>
  <c r="C7" i="9"/>
  <c r="D7" i="9"/>
  <c r="E7" i="9"/>
  <c r="F7" i="9"/>
  <c r="G7" i="9"/>
  <c r="H7" i="9"/>
  <c r="I7" i="9"/>
  <c r="J7" i="9"/>
  <c r="K7" i="9"/>
  <c r="L7" i="9"/>
  <c r="M7" i="9"/>
  <c r="N7" i="9"/>
  <c r="O7" i="9"/>
  <c r="P7" i="9"/>
  <c r="Q7" i="9"/>
  <c r="R7" i="9"/>
  <c r="S7" i="9"/>
  <c r="T7" i="9"/>
  <c r="U7" i="9"/>
  <c r="B8" i="9"/>
  <c r="C8" i="9"/>
  <c r="D8" i="9"/>
  <c r="E8" i="9"/>
  <c r="F8" i="9"/>
  <c r="G8" i="9"/>
  <c r="H8" i="9"/>
  <c r="I8" i="9"/>
  <c r="J8" i="9"/>
  <c r="K8" i="9"/>
  <c r="L8" i="9"/>
  <c r="M8" i="9"/>
  <c r="N8" i="9"/>
  <c r="O8" i="9"/>
  <c r="P8" i="9"/>
  <c r="Q8" i="9"/>
  <c r="R8" i="9"/>
  <c r="S8" i="9"/>
  <c r="T8" i="9"/>
  <c r="U8" i="9"/>
  <c r="B9" i="9"/>
  <c r="C9" i="9"/>
  <c r="D9" i="9"/>
  <c r="E9" i="9"/>
  <c r="F9" i="9"/>
  <c r="G9" i="9"/>
  <c r="H9" i="9"/>
  <c r="I9" i="9"/>
  <c r="J9" i="9"/>
  <c r="K9" i="9"/>
  <c r="L9" i="9"/>
  <c r="M9" i="9"/>
  <c r="N9" i="9"/>
  <c r="O9" i="9"/>
  <c r="P9" i="9"/>
  <c r="Q9" i="9"/>
  <c r="R9" i="9"/>
  <c r="S9" i="9"/>
  <c r="T9" i="9"/>
  <c r="U9" i="9"/>
  <c r="B4" i="9"/>
  <c r="C4" i="9"/>
  <c r="D4" i="9"/>
  <c r="E4" i="9"/>
  <c r="F4" i="9"/>
  <c r="G4" i="9"/>
  <c r="H4" i="9"/>
  <c r="I4" i="9"/>
  <c r="J4" i="9"/>
  <c r="K4" i="9"/>
  <c r="L4" i="9"/>
  <c r="M4" i="9"/>
  <c r="N4" i="9"/>
  <c r="O4" i="9"/>
  <c r="P4" i="9"/>
  <c r="Q4" i="9"/>
  <c r="R4" i="9"/>
  <c r="S4" i="9"/>
  <c r="T4" i="9"/>
  <c r="U4" i="9"/>
  <c r="B16" i="10"/>
  <c r="C16" i="10"/>
  <c r="D16" i="10"/>
  <c r="E16" i="10"/>
  <c r="F16" i="10"/>
  <c r="G16" i="10"/>
  <c r="H16" i="10"/>
  <c r="I16" i="10"/>
  <c r="J16" i="10"/>
  <c r="K16" i="10"/>
  <c r="L16" i="10"/>
  <c r="M16" i="10"/>
  <c r="N16" i="10"/>
  <c r="O16" i="10"/>
  <c r="P16" i="10"/>
  <c r="Q16" i="10"/>
  <c r="R16" i="10"/>
  <c r="S16" i="10"/>
  <c r="T16" i="10"/>
  <c r="U16" i="10"/>
  <c r="B17" i="10"/>
  <c r="C17" i="10"/>
  <c r="D17" i="10"/>
  <c r="E17" i="10"/>
  <c r="F17" i="10"/>
  <c r="G17" i="10"/>
  <c r="H17" i="10"/>
  <c r="I17" i="10"/>
  <c r="J17" i="10"/>
  <c r="K17" i="10"/>
  <c r="L17" i="10"/>
  <c r="M17" i="10"/>
  <c r="N17" i="10"/>
  <c r="O17" i="10"/>
  <c r="P17" i="10"/>
  <c r="Q17" i="10"/>
  <c r="R17" i="10"/>
  <c r="S17" i="10"/>
  <c r="T17" i="10"/>
  <c r="U17" i="10"/>
  <c r="B18" i="10"/>
  <c r="C18" i="10"/>
  <c r="D18" i="10"/>
  <c r="E18" i="10"/>
  <c r="F18" i="10"/>
  <c r="G18" i="10"/>
  <c r="H18" i="10"/>
  <c r="I18" i="10"/>
  <c r="J18" i="10"/>
  <c r="K18" i="10"/>
  <c r="L18" i="10"/>
  <c r="M18" i="10"/>
  <c r="N18" i="10"/>
  <c r="O18" i="10"/>
  <c r="P18" i="10"/>
  <c r="Q18" i="10"/>
  <c r="R18" i="10"/>
  <c r="S18" i="10"/>
  <c r="T18" i="10"/>
  <c r="U18" i="10"/>
  <c r="B19" i="10"/>
  <c r="C19" i="10"/>
  <c r="D19" i="10"/>
  <c r="E19" i="10"/>
  <c r="F19" i="10"/>
  <c r="G19" i="10"/>
  <c r="H19" i="10"/>
  <c r="I19" i="10"/>
  <c r="J19" i="10"/>
  <c r="K19" i="10"/>
  <c r="L19" i="10"/>
  <c r="M19" i="10"/>
  <c r="N19" i="10"/>
  <c r="O19" i="10"/>
  <c r="P19" i="10"/>
  <c r="Q19" i="10"/>
  <c r="R19" i="10"/>
  <c r="S19" i="10"/>
  <c r="T19" i="10"/>
  <c r="U19" i="10"/>
  <c r="B20" i="10"/>
  <c r="C20" i="10"/>
  <c r="D20" i="10"/>
  <c r="E20" i="10"/>
  <c r="F20" i="10"/>
  <c r="G20" i="10"/>
  <c r="H20" i="10"/>
  <c r="I20" i="10"/>
  <c r="J20" i="10"/>
  <c r="K20" i="10"/>
  <c r="L20" i="10"/>
  <c r="M20" i="10"/>
  <c r="N20" i="10"/>
  <c r="O20" i="10"/>
  <c r="P20" i="10"/>
  <c r="Q20" i="10"/>
  <c r="R20" i="10"/>
  <c r="S20" i="10"/>
  <c r="T20" i="10"/>
  <c r="U20" i="10"/>
  <c r="B10" i="10"/>
  <c r="C10" i="10"/>
  <c r="D10" i="10"/>
  <c r="E10" i="10"/>
  <c r="F10" i="10"/>
  <c r="G10" i="10"/>
  <c r="H10" i="10"/>
  <c r="I10" i="10"/>
  <c r="J10" i="10"/>
  <c r="K10" i="10"/>
  <c r="L10" i="10"/>
  <c r="M10" i="10"/>
  <c r="N10" i="10"/>
  <c r="O10" i="10"/>
  <c r="P10" i="10"/>
  <c r="Q10" i="10"/>
  <c r="R10" i="10"/>
  <c r="S10" i="10"/>
  <c r="T10" i="10"/>
  <c r="U10" i="10"/>
  <c r="B11" i="10"/>
  <c r="C11" i="10"/>
  <c r="D11" i="10"/>
  <c r="E11" i="10"/>
  <c r="F11" i="10"/>
  <c r="G11" i="10"/>
  <c r="H11" i="10"/>
  <c r="I11" i="10"/>
  <c r="J11" i="10"/>
  <c r="K11" i="10"/>
  <c r="L11" i="10"/>
  <c r="M11" i="10"/>
  <c r="N11" i="10"/>
  <c r="O11" i="10"/>
  <c r="P11" i="10"/>
  <c r="Q11" i="10"/>
  <c r="R11" i="10"/>
  <c r="S11" i="10"/>
  <c r="T11" i="10"/>
  <c r="U11" i="10"/>
  <c r="B12" i="10"/>
  <c r="C12" i="10"/>
  <c r="D12" i="10"/>
  <c r="E12" i="10"/>
  <c r="F12" i="10"/>
  <c r="G12" i="10"/>
  <c r="H12" i="10"/>
  <c r="I12" i="10"/>
  <c r="J12" i="10"/>
  <c r="K12" i="10"/>
  <c r="L12" i="10"/>
  <c r="M12" i="10"/>
  <c r="N12" i="10"/>
  <c r="O12" i="10"/>
  <c r="P12" i="10"/>
  <c r="Q12" i="10"/>
  <c r="R12" i="10"/>
  <c r="S12" i="10"/>
  <c r="T12" i="10"/>
  <c r="U12" i="10"/>
  <c r="B13" i="10"/>
  <c r="C13" i="10"/>
  <c r="D13" i="10"/>
  <c r="E13" i="10"/>
  <c r="F13" i="10"/>
  <c r="G13" i="10"/>
  <c r="H13" i="10"/>
  <c r="I13" i="10"/>
  <c r="J13" i="10"/>
  <c r="K13" i="10"/>
  <c r="L13" i="10"/>
  <c r="M13" i="10"/>
  <c r="N13" i="10"/>
  <c r="O13" i="10"/>
  <c r="P13" i="10"/>
  <c r="Q13" i="10"/>
  <c r="R13" i="10"/>
  <c r="S13" i="10"/>
  <c r="T13" i="10"/>
  <c r="U13" i="10"/>
  <c r="A13" i="10"/>
  <c r="A12" i="10"/>
  <c r="A11" i="10"/>
  <c r="A10" i="10"/>
  <c r="B6" i="10"/>
  <c r="C6" i="10"/>
  <c r="D6" i="10"/>
  <c r="E6" i="10"/>
  <c r="F6" i="10"/>
  <c r="G6" i="10"/>
  <c r="H6" i="10"/>
  <c r="I6" i="10"/>
  <c r="J6" i="10"/>
  <c r="K6" i="10"/>
  <c r="L6" i="10"/>
  <c r="M6" i="10"/>
  <c r="N6" i="10"/>
  <c r="O6" i="10"/>
  <c r="P6" i="10"/>
  <c r="Q6" i="10"/>
  <c r="R6" i="10"/>
  <c r="S6" i="10"/>
  <c r="T6" i="10"/>
  <c r="U6" i="10"/>
  <c r="B7" i="10"/>
  <c r="C7" i="10"/>
  <c r="D7" i="10"/>
  <c r="E7" i="10"/>
  <c r="F7" i="10"/>
  <c r="G7" i="10"/>
  <c r="H7" i="10"/>
  <c r="I7" i="10"/>
  <c r="J7" i="10"/>
  <c r="K7" i="10"/>
  <c r="L7" i="10"/>
  <c r="M7" i="10"/>
  <c r="N7" i="10"/>
  <c r="O7" i="10"/>
  <c r="P7" i="10"/>
  <c r="Q7" i="10"/>
  <c r="R7" i="10"/>
  <c r="S7" i="10"/>
  <c r="T7" i="10"/>
  <c r="U7" i="10"/>
  <c r="B4" i="10"/>
  <c r="C4" i="10"/>
  <c r="D4" i="10"/>
  <c r="E4" i="10"/>
  <c r="F4" i="10"/>
  <c r="G4" i="10"/>
  <c r="H4" i="10"/>
  <c r="I4" i="10"/>
  <c r="J4" i="10"/>
  <c r="K4" i="10"/>
  <c r="L4" i="10"/>
  <c r="M4" i="10"/>
  <c r="N4" i="10"/>
  <c r="O4" i="10"/>
  <c r="P4" i="10"/>
  <c r="Q4" i="10"/>
  <c r="R4" i="10"/>
  <c r="S4" i="10"/>
  <c r="T4" i="10"/>
  <c r="U4" i="10"/>
  <c r="D6" i="11"/>
  <c r="E6" i="11"/>
  <c r="F6" i="11"/>
  <c r="G6" i="11"/>
  <c r="H6" i="11"/>
  <c r="I6" i="11"/>
  <c r="J6" i="11"/>
  <c r="K6" i="11"/>
  <c r="L6" i="11"/>
  <c r="M6" i="11"/>
  <c r="N6" i="11"/>
  <c r="O6" i="11"/>
  <c r="P6" i="11"/>
  <c r="Q6" i="11"/>
  <c r="R6" i="11"/>
  <c r="S6" i="11"/>
  <c r="T6" i="11"/>
  <c r="U6" i="11"/>
  <c r="D7" i="11"/>
  <c r="E7" i="11"/>
  <c r="F7" i="11"/>
  <c r="G7" i="11"/>
  <c r="H7" i="11"/>
  <c r="I7" i="11"/>
  <c r="J7" i="11"/>
  <c r="K7" i="11"/>
  <c r="L7" i="11"/>
  <c r="M7" i="11"/>
  <c r="N7" i="11"/>
  <c r="O7" i="11"/>
  <c r="P7" i="11"/>
  <c r="Q7" i="11"/>
  <c r="R7" i="11"/>
  <c r="S7" i="11"/>
  <c r="T7" i="11"/>
  <c r="U7" i="11"/>
  <c r="D8" i="11"/>
  <c r="E8" i="11"/>
  <c r="F8" i="11"/>
  <c r="G8" i="11"/>
  <c r="H8" i="11"/>
  <c r="I8" i="11"/>
  <c r="J8" i="11"/>
  <c r="K8" i="11"/>
  <c r="L8" i="11"/>
  <c r="M8" i="11"/>
  <c r="N8" i="11"/>
  <c r="O8" i="11"/>
  <c r="P8" i="11"/>
  <c r="Q8" i="11"/>
  <c r="R8" i="11"/>
  <c r="S8" i="11"/>
  <c r="T8" i="11"/>
  <c r="U8" i="11"/>
  <c r="B6" i="11"/>
  <c r="C6" i="11"/>
  <c r="B7" i="11"/>
  <c r="C7" i="11"/>
  <c r="B8" i="11"/>
  <c r="C8" i="11"/>
  <c r="B4" i="11"/>
  <c r="C4" i="11"/>
  <c r="D4" i="11"/>
  <c r="E4" i="11"/>
  <c r="F4" i="11"/>
  <c r="G4" i="11"/>
  <c r="H4" i="11"/>
  <c r="I4" i="11"/>
  <c r="J4" i="11"/>
  <c r="K4" i="11"/>
  <c r="L4" i="11"/>
  <c r="M4" i="11"/>
  <c r="N4" i="11"/>
  <c r="O4" i="11"/>
  <c r="P4" i="11"/>
  <c r="Q4" i="11"/>
  <c r="R4" i="11"/>
  <c r="S4" i="11"/>
  <c r="T4" i="11"/>
  <c r="U4" i="11"/>
  <c r="D10" i="11"/>
  <c r="E10" i="11"/>
  <c r="F10" i="11"/>
  <c r="G10" i="11"/>
  <c r="H10" i="11"/>
  <c r="I10" i="11"/>
  <c r="J10" i="11"/>
  <c r="K10" i="11"/>
  <c r="L10" i="11"/>
  <c r="M10" i="11"/>
  <c r="N10" i="11"/>
  <c r="O10" i="11"/>
  <c r="P10" i="11"/>
  <c r="Q10" i="11"/>
  <c r="R10" i="11"/>
  <c r="S10" i="11"/>
  <c r="T10" i="11"/>
  <c r="U10" i="11"/>
  <c r="D11" i="11"/>
  <c r="E11" i="11"/>
  <c r="F11" i="11"/>
  <c r="G11" i="11"/>
  <c r="H11" i="11"/>
  <c r="I11" i="11"/>
  <c r="J11" i="11"/>
  <c r="K11" i="11"/>
  <c r="L11" i="11"/>
  <c r="M11" i="11"/>
  <c r="N11" i="11"/>
  <c r="O11" i="11"/>
  <c r="P11" i="11"/>
  <c r="Q11" i="11"/>
  <c r="R11" i="11"/>
  <c r="S11" i="11"/>
  <c r="T11" i="11"/>
  <c r="U11" i="11"/>
  <c r="D12" i="11"/>
  <c r="E12" i="11"/>
  <c r="F12" i="11"/>
  <c r="G12" i="11"/>
  <c r="H12" i="11"/>
  <c r="I12" i="11"/>
  <c r="J12" i="11"/>
  <c r="K12" i="11"/>
  <c r="L12" i="11"/>
  <c r="M12" i="11"/>
  <c r="N12" i="11"/>
  <c r="O12" i="11"/>
  <c r="P12" i="11"/>
  <c r="Q12" i="11"/>
  <c r="R12" i="11"/>
  <c r="S12" i="11"/>
  <c r="T12" i="11"/>
  <c r="U12" i="11"/>
  <c r="D13" i="11"/>
  <c r="E13" i="11"/>
  <c r="F13" i="11"/>
  <c r="G13" i="11"/>
  <c r="H13" i="11"/>
  <c r="I13" i="11"/>
  <c r="J13" i="11"/>
  <c r="K13" i="11"/>
  <c r="L13" i="11"/>
  <c r="M13" i="11"/>
  <c r="N13" i="11"/>
  <c r="O13" i="11"/>
  <c r="P13" i="11"/>
  <c r="Q13" i="11"/>
  <c r="R13" i="11"/>
  <c r="S13" i="11"/>
  <c r="T13" i="11"/>
  <c r="U13" i="11"/>
  <c r="D14" i="11"/>
  <c r="E14" i="11"/>
  <c r="F14" i="11"/>
  <c r="G14" i="11"/>
  <c r="H14" i="11"/>
  <c r="I14" i="11"/>
  <c r="J14" i="11"/>
  <c r="K14" i="11"/>
  <c r="L14" i="11"/>
  <c r="M14" i="11"/>
  <c r="N14" i="11"/>
  <c r="O14" i="11"/>
  <c r="P14" i="11"/>
  <c r="Q14" i="11"/>
  <c r="R14" i="11"/>
  <c r="S14" i="11"/>
  <c r="T14" i="11"/>
  <c r="U14" i="11"/>
  <c r="C10" i="11"/>
  <c r="C11" i="11"/>
  <c r="C12" i="11"/>
  <c r="C13" i="11"/>
  <c r="C14" i="11"/>
  <c r="B10" i="11"/>
  <c r="B11" i="11"/>
  <c r="B12" i="11"/>
  <c r="B13" i="11"/>
  <c r="B14" i="11"/>
  <c r="D16" i="11"/>
  <c r="E16" i="11"/>
  <c r="F16" i="11"/>
  <c r="G16" i="11"/>
  <c r="H16" i="11"/>
  <c r="I16" i="11"/>
  <c r="J16" i="11"/>
  <c r="K16" i="11"/>
  <c r="L16" i="11"/>
  <c r="M16" i="11"/>
  <c r="N16" i="11"/>
  <c r="O16" i="11"/>
  <c r="P16" i="11"/>
  <c r="Q16" i="11"/>
  <c r="R16" i="11"/>
  <c r="S16" i="11"/>
  <c r="T16" i="11"/>
  <c r="U16" i="11"/>
  <c r="D17" i="11"/>
  <c r="E17" i="11"/>
  <c r="F17" i="11"/>
  <c r="G17" i="11"/>
  <c r="H17" i="11"/>
  <c r="I17" i="11"/>
  <c r="J17" i="11"/>
  <c r="K17" i="11"/>
  <c r="L17" i="11"/>
  <c r="M17" i="11"/>
  <c r="N17" i="11"/>
  <c r="O17" i="11"/>
  <c r="P17" i="11"/>
  <c r="Q17" i="11"/>
  <c r="R17" i="11"/>
  <c r="S17" i="11"/>
  <c r="T17" i="11"/>
  <c r="U17" i="11"/>
  <c r="D18" i="11"/>
  <c r="E18" i="11"/>
  <c r="F18" i="11"/>
  <c r="G18" i="11"/>
  <c r="H18" i="11"/>
  <c r="I18" i="11"/>
  <c r="J18" i="11"/>
  <c r="K18" i="11"/>
  <c r="L18" i="11"/>
  <c r="M18" i="11"/>
  <c r="N18" i="11"/>
  <c r="O18" i="11"/>
  <c r="P18" i="11"/>
  <c r="Q18" i="11"/>
  <c r="R18" i="11"/>
  <c r="S18" i="11"/>
  <c r="T18" i="11"/>
  <c r="U18" i="11"/>
  <c r="D19" i="11"/>
  <c r="E19" i="11"/>
  <c r="F19" i="11"/>
  <c r="G19" i="11"/>
  <c r="H19" i="11"/>
  <c r="I19" i="11"/>
  <c r="J19" i="11"/>
  <c r="K19" i="11"/>
  <c r="L19" i="11"/>
  <c r="M19" i="11"/>
  <c r="N19" i="11"/>
  <c r="O19" i="11"/>
  <c r="P19" i="11"/>
  <c r="Q19" i="11"/>
  <c r="R19" i="11"/>
  <c r="S19" i="11"/>
  <c r="T19" i="11"/>
  <c r="U19" i="11"/>
  <c r="D20" i="11"/>
  <c r="E20" i="11"/>
  <c r="F20" i="11"/>
  <c r="G20" i="11"/>
  <c r="H20" i="11"/>
  <c r="I20" i="11"/>
  <c r="J20" i="11"/>
  <c r="K20" i="11"/>
  <c r="L20" i="11"/>
  <c r="M20" i="11"/>
  <c r="N20" i="11"/>
  <c r="O20" i="11"/>
  <c r="P20" i="11"/>
  <c r="Q20" i="11"/>
  <c r="R20" i="11"/>
  <c r="S20" i="11"/>
  <c r="T20" i="11"/>
  <c r="U20" i="11"/>
  <c r="D21" i="11"/>
  <c r="E21" i="11"/>
  <c r="F21" i="11"/>
  <c r="G21" i="11"/>
  <c r="H21" i="11"/>
  <c r="I21" i="11"/>
  <c r="J21" i="11"/>
  <c r="K21" i="11"/>
  <c r="L21" i="11"/>
  <c r="M21" i="11"/>
  <c r="N21" i="11"/>
  <c r="O21" i="11"/>
  <c r="P21" i="11"/>
  <c r="Q21" i="11"/>
  <c r="R21" i="11"/>
  <c r="S21" i="11"/>
  <c r="T21" i="11"/>
  <c r="U21" i="11"/>
  <c r="C16" i="11"/>
  <c r="C17" i="11"/>
  <c r="C18" i="11"/>
  <c r="C19" i="11"/>
  <c r="C20" i="11"/>
  <c r="C21" i="11"/>
  <c r="B16" i="11"/>
  <c r="B17" i="11"/>
  <c r="B18" i="11"/>
  <c r="B19" i="11"/>
  <c r="B20" i="11"/>
  <c r="B21" i="11"/>
  <c r="B24" i="11"/>
  <c r="C24" i="11"/>
  <c r="D24" i="11"/>
  <c r="E24" i="11"/>
  <c r="F24" i="11"/>
  <c r="G24" i="11"/>
  <c r="H24" i="11"/>
  <c r="I24" i="11"/>
  <c r="J24" i="11"/>
  <c r="K24" i="11"/>
  <c r="L24" i="11"/>
  <c r="M24" i="11"/>
  <c r="N24" i="11"/>
  <c r="O24" i="11"/>
  <c r="P24" i="11"/>
  <c r="Q24" i="11"/>
  <c r="R24" i="11"/>
  <c r="S24" i="11"/>
  <c r="T24" i="11"/>
  <c r="U24" i="11"/>
  <c r="B25" i="11"/>
  <c r="C25" i="11"/>
  <c r="D25" i="11"/>
  <c r="E25" i="11"/>
  <c r="F25" i="11"/>
  <c r="G25" i="11"/>
  <c r="H25" i="11"/>
  <c r="I25" i="11"/>
  <c r="J25" i="11"/>
  <c r="K25" i="11"/>
  <c r="L25" i="11"/>
  <c r="M25" i="11"/>
  <c r="N25" i="11"/>
  <c r="O25" i="11"/>
  <c r="P25" i="11"/>
  <c r="Q25" i="11"/>
  <c r="R25" i="11"/>
  <c r="S25" i="11"/>
  <c r="T25" i="11"/>
  <c r="U25" i="11"/>
  <c r="B26" i="11"/>
  <c r="C26" i="11"/>
  <c r="D26" i="11"/>
  <c r="E26" i="11"/>
  <c r="F26" i="11"/>
  <c r="G26" i="11"/>
  <c r="H26" i="11"/>
  <c r="I26" i="11"/>
  <c r="J26" i="11"/>
  <c r="K26" i="11"/>
  <c r="L26" i="11"/>
  <c r="M26" i="11"/>
  <c r="N26" i="11"/>
  <c r="O26" i="11"/>
  <c r="P26" i="11"/>
  <c r="Q26" i="11"/>
  <c r="R26" i="11"/>
  <c r="S26" i="11"/>
  <c r="T26" i="11"/>
  <c r="U26" i="11"/>
  <c r="B27" i="11"/>
  <c r="C27" i="11"/>
  <c r="D27" i="11"/>
  <c r="E27" i="11"/>
  <c r="F27" i="11"/>
  <c r="G27" i="11"/>
  <c r="H27" i="11"/>
  <c r="I27" i="11"/>
  <c r="J27" i="11"/>
  <c r="K27" i="11"/>
  <c r="L27" i="11"/>
  <c r="M27" i="11"/>
  <c r="N27" i="11"/>
  <c r="O27" i="11"/>
  <c r="P27" i="11"/>
  <c r="Q27" i="11"/>
  <c r="R27" i="11"/>
  <c r="S27" i="11"/>
  <c r="T27" i="11"/>
  <c r="U27" i="11"/>
  <c r="A27" i="11"/>
  <c r="A26" i="11"/>
  <c r="A25" i="11"/>
  <c r="A24" i="11"/>
  <c r="B4" i="12"/>
  <c r="C4" i="12"/>
  <c r="D4" i="12"/>
  <c r="E4" i="12"/>
  <c r="F4" i="12"/>
  <c r="G4" i="12"/>
  <c r="H4" i="12"/>
  <c r="I4" i="12"/>
  <c r="J4" i="12"/>
  <c r="K4" i="12"/>
  <c r="L4" i="12"/>
  <c r="M4" i="12"/>
  <c r="N4" i="12"/>
  <c r="O4" i="12"/>
  <c r="P4" i="12"/>
  <c r="Q4" i="12"/>
  <c r="R4" i="12"/>
  <c r="S4" i="12"/>
  <c r="T4" i="12"/>
  <c r="U4" i="12"/>
  <c r="V4" i="12"/>
  <c r="B6" i="12"/>
  <c r="B7" i="12"/>
  <c r="B8" i="12"/>
  <c r="R11" i="12"/>
  <c r="U11" i="12"/>
  <c r="R12" i="12"/>
  <c r="U12" i="12"/>
  <c r="B14" i="12"/>
  <c r="C14" i="12"/>
  <c r="D14" i="12"/>
  <c r="E14" i="12"/>
  <c r="F14" i="12"/>
  <c r="G14" i="12"/>
  <c r="H14" i="12"/>
  <c r="I14" i="12"/>
  <c r="J14" i="12"/>
  <c r="K14" i="12"/>
  <c r="L14" i="12"/>
  <c r="M14" i="12"/>
  <c r="N14" i="12"/>
  <c r="O14" i="12"/>
  <c r="P14" i="12"/>
  <c r="Q14" i="12"/>
  <c r="R14" i="12"/>
  <c r="U14" i="12"/>
  <c r="A14" i="12"/>
  <c r="B13" i="12"/>
  <c r="C13" i="12"/>
  <c r="D13" i="12"/>
  <c r="E13" i="12"/>
  <c r="F13" i="12"/>
  <c r="G13" i="12"/>
  <c r="H13" i="12"/>
  <c r="I13" i="12"/>
  <c r="J13" i="12"/>
  <c r="K13" i="12"/>
  <c r="L13" i="12"/>
  <c r="M13" i="12"/>
  <c r="N13" i="12"/>
  <c r="O13" i="12"/>
  <c r="P13" i="12"/>
  <c r="Q13" i="12"/>
  <c r="R13" i="12"/>
  <c r="U13" i="12"/>
  <c r="A13" i="12"/>
  <c r="B12" i="12"/>
  <c r="C12" i="12"/>
  <c r="D12" i="12"/>
  <c r="E12" i="12"/>
  <c r="G12" i="12"/>
  <c r="H12" i="12"/>
  <c r="I12" i="12"/>
  <c r="J12" i="12"/>
  <c r="K12" i="12"/>
  <c r="L12" i="12"/>
  <c r="M12" i="12"/>
  <c r="N12" i="12"/>
  <c r="O12" i="12"/>
  <c r="P12" i="12"/>
  <c r="Q12" i="12"/>
  <c r="A12" i="12"/>
  <c r="B11" i="12"/>
  <c r="C11" i="12"/>
  <c r="D11" i="12"/>
  <c r="E11" i="12"/>
  <c r="G11" i="12"/>
  <c r="H11" i="12"/>
  <c r="I11" i="12"/>
  <c r="J11" i="12"/>
  <c r="K11" i="12"/>
  <c r="L11" i="12"/>
  <c r="M11" i="12"/>
  <c r="N11" i="12"/>
  <c r="O11" i="12"/>
  <c r="P11" i="12"/>
  <c r="Q11" i="12"/>
  <c r="A11" i="12"/>
  <c r="B22" i="15" l="1"/>
  <c r="C22" i="15"/>
  <c r="D22" i="15"/>
  <c r="E22" i="15"/>
  <c r="F22" i="15"/>
  <c r="G22" i="15"/>
  <c r="H22" i="15"/>
  <c r="I22" i="15"/>
  <c r="J22" i="15"/>
  <c r="K22" i="15"/>
  <c r="L22" i="15"/>
  <c r="M22" i="15"/>
  <c r="N22" i="15"/>
  <c r="O22" i="15"/>
  <c r="P22" i="15"/>
  <c r="Q22" i="15"/>
  <c r="R22" i="15"/>
  <c r="S22" i="15"/>
  <c r="T22" i="15"/>
  <c r="U22" i="15"/>
  <c r="A22" i="15"/>
  <c r="B24" i="14"/>
  <c r="C24" i="14"/>
  <c r="D24" i="14"/>
  <c r="E24" i="14"/>
  <c r="F24" i="14"/>
  <c r="G24" i="14"/>
  <c r="H24" i="14"/>
  <c r="I24" i="14"/>
  <c r="J24" i="14"/>
  <c r="K24" i="14"/>
  <c r="L24" i="14"/>
  <c r="M24" i="14"/>
  <c r="N24" i="14"/>
  <c r="O24" i="14"/>
  <c r="P24" i="14"/>
  <c r="Q24" i="14"/>
  <c r="R24" i="14"/>
  <c r="S24" i="14"/>
  <c r="T24" i="14"/>
  <c r="U24" i="14"/>
  <c r="A24" i="14"/>
  <c r="B20" i="18" l="1"/>
  <c r="C20" i="18"/>
  <c r="D20" i="18"/>
  <c r="E20" i="18"/>
  <c r="F20" i="18"/>
  <c r="G20" i="18"/>
  <c r="H20" i="18"/>
  <c r="I20" i="18"/>
  <c r="J20" i="18"/>
  <c r="K20" i="18"/>
  <c r="L20" i="18"/>
  <c r="M20" i="18"/>
  <c r="N20" i="18"/>
  <c r="O20" i="18"/>
  <c r="P20" i="18"/>
  <c r="Q20" i="18"/>
  <c r="R20" i="18"/>
  <c r="S20" i="18"/>
  <c r="T20" i="18"/>
  <c r="U20" i="18"/>
  <c r="A20" i="18"/>
  <c r="B24" i="18"/>
  <c r="C24" i="18"/>
  <c r="D24" i="18"/>
  <c r="E24" i="18"/>
  <c r="F24" i="18"/>
  <c r="G24" i="18"/>
  <c r="H24" i="18"/>
  <c r="I24" i="18"/>
  <c r="J24" i="18"/>
  <c r="K24" i="18"/>
  <c r="L24" i="18"/>
  <c r="M24" i="18"/>
  <c r="N24" i="18"/>
  <c r="O24" i="18"/>
  <c r="P24" i="18"/>
  <c r="Q24" i="18"/>
  <c r="R24" i="18"/>
  <c r="S24" i="18"/>
  <c r="T24" i="18"/>
  <c r="U24" i="18"/>
  <c r="A24" i="18"/>
  <c r="B15" i="17"/>
  <c r="C15" i="17"/>
  <c r="D15" i="17"/>
  <c r="E15" i="17"/>
  <c r="F15" i="17"/>
  <c r="G15" i="17"/>
  <c r="H15" i="17"/>
  <c r="I15" i="17"/>
  <c r="J15" i="17"/>
  <c r="K15" i="17"/>
  <c r="L15" i="17"/>
  <c r="M15" i="17"/>
  <c r="N15" i="17"/>
  <c r="O15" i="17"/>
  <c r="P15" i="17"/>
  <c r="Q15" i="17"/>
  <c r="R15" i="17"/>
  <c r="S15" i="17"/>
  <c r="T15" i="17"/>
  <c r="U15" i="17"/>
  <c r="B16" i="17"/>
  <c r="C16" i="17"/>
  <c r="D16" i="17"/>
  <c r="E16" i="17"/>
  <c r="F16" i="17"/>
  <c r="G16" i="17"/>
  <c r="H16" i="17"/>
  <c r="I16" i="17"/>
  <c r="J16" i="17"/>
  <c r="K16" i="17"/>
  <c r="L16" i="17"/>
  <c r="M16" i="17"/>
  <c r="N16" i="17"/>
  <c r="O16" i="17"/>
  <c r="P16" i="17"/>
  <c r="Q16" i="17"/>
  <c r="R16" i="17"/>
  <c r="S16" i="17"/>
  <c r="T16" i="17"/>
  <c r="U16" i="17"/>
  <c r="B17" i="17"/>
  <c r="C17" i="17"/>
  <c r="D17" i="17"/>
  <c r="E17" i="17"/>
  <c r="F17" i="17"/>
  <c r="G17" i="17"/>
  <c r="H17" i="17"/>
  <c r="I17" i="17"/>
  <c r="J17" i="17"/>
  <c r="K17" i="17"/>
  <c r="L17" i="17"/>
  <c r="M17" i="17"/>
  <c r="N17" i="17"/>
  <c r="O17" i="17"/>
  <c r="P17" i="17"/>
  <c r="Q17" i="17"/>
  <c r="R17" i="17"/>
  <c r="S17" i="17"/>
  <c r="T17" i="17"/>
  <c r="U17" i="17"/>
  <c r="B18" i="17"/>
  <c r="C18" i="17"/>
  <c r="D18" i="17"/>
  <c r="E18" i="17"/>
  <c r="F18" i="17"/>
  <c r="G18" i="17"/>
  <c r="H18" i="17"/>
  <c r="I18" i="17"/>
  <c r="J18" i="17"/>
  <c r="K18" i="17"/>
  <c r="L18" i="17"/>
  <c r="M18" i="17"/>
  <c r="N18" i="17"/>
  <c r="O18" i="17"/>
  <c r="P18" i="17"/>
  <c r="Q18" i="17"/>
  <c r="R18" i="17"/>
  <c r="S18" i="17"/>
  <c r="T18" i="17"/>
  <c r="U18" i="17"/>
  <c r="A16" i="17"/>
  <c r="A17" i="17"/>
  <c r="A18" i="17"/>
  <c r="A15" i="17"/>
  <c r="B7" i="16"/>
  <c r="C7" i="16"/>
  <c r="D7" i="16"/>
  <c r="E7" i="16"/>
  <c r="F7" i="16"/>
  <c r="G7" i="16"/>
  <c r="H7" i="16"/>
  <c r="I7" i="16"/>
  <c r="J7" i="16"/>
  <c r="K7" i="16"/>
  <c r="L7" i="16"/>
  <c r="M7" i="16"/>
  <c r="N7" i="16"/>
  <c r="O7" i="16"/>
  <c r="P7" i="16"/>
  <c r="Q7" i="16"/>
  <c r="R7" i="16"/>
  <c r="S7" i="16"/>
  <c r="T7" i="16"/>
  <c r="U7" i="16"/>
  <c r="B8" i="16"/>
  <c r="C8" i="16"/>
  <c r="D8" i="16"/>
  <c r="E8" i="16"/>
  <c r="F8" i="16"/>
  <c r="G8" i="16"/>
  <c r="H8" i="16"/>
  <c r="I8" i="16"/>
  <c r="J8" i="16"/>
  <c r="K8" i="16"/>
  <c r="L8" i="16"/>
  <c r="M8" i="16"/>
  <c r="N8" i="16"/>
  <c r="O8" i="16"/>
  <c r="P8" i="16"/>
  <c r="Q8" i="16"/>
  <c r="R8" i="16"/>
  <c r="S8" i="16"/>
  <c r="T8" i="16"/>
  <c r="U8" i="16"/>
  <c r="B9" i="16"/>
  <c r="C9" i="16"/>
  <c r="D9" i="16"/>
  <c r="E9" i="16"/>
  <c r="F9" i="16"/>
  <c r="G9" i="16"/>
  <c r="H9" i="16"/>
  <c r="I9" i="16"/>
  <c r="J9" i="16"/>
  <c r="K9" i="16"/>
  <c r="L9" i="16"/>
  <c r="M9" i="16"/>
  <c r="N9" i="16"/>
  <c r="O9" i="16"/>
  <c r="P9" i="16"/>
  <c r="Q9" i="16"/>
  <c r="R9" i="16"/>
  <c r="S9" i="16"/>
  <c r="T9" i="16"/>
  <c r="U9" i="16"/>
  <c r="B10" i="16"/>
  <c r="C10" i="16"/>
  <c r="D10" i="16"/>
  <c r="E10" i="16"/>
  <c r="F10" i="16"/>
  <c r="G10" i="16"/>
  <c r="H10" i="16"/>
  <c r="I10" i="16"/>
  <c r="J10" i="16"/>
  <c r="K10" i="16"/>
  <c r="L10" i="16"/>
  <c r="M10" i="16"/>
  <c r="N10" i="16"/>
  <c r="O10" i="16"/>
  <c r="P10" i="16"/>
  <c r="Q10" i="16"/>
  <c r="R10" i="16"/>
  <c r="S10" i="16"/>
  <c r="T10" i="16"/>
  <c r="U10" i="16"/>
  <c r="A8" i="16"/>
  <c r="A9" i="16"/>
  <c r="A10" i="16"/>
  <c r="A7" i="16"/>
  <c r="B4" i="18"/>
  <c r="C4" i="18"/>
  <c r="D4" i="18"/>
  <c r="E4" i="18"/>
  <c r="F4" i="18"/>
  <c r="G4" i="18"/>
  <c r="H4" i="18"/>
  <c r="I4" i="18"/>
  <c r="J4" i="18"/>
  <c r="K4" i="18"/>
  <c r="L4" i="18"/>
  <c r="M4" i="18"/>
  <c r="N4" i="18"/>
  <c r="O4" i="18"/>
  <c r="P4" i="18"/>
  <c r="Q4" i="18"/>
  <c r="R4" i="18"/>
  <c r="S4" i="18"/>
  <c r="T4" i="18"/>
  <c r="U4" i="18"/>
  <c r="A4" i="18"/>
  <c r="B10" i="28" l="1"/>
  <c r="C10" i="28"/>
  <c r="D10" i="28"/>
  <c r="E10" i="28"/>
  <c r="F10" i="28"/>
  <c r="G10" i="28"/>
  <c r="H10" i="28"/>
  <c r="I10" i="28"/>
  <c r="J10" i="28"/>
  <c r="K10" i="28"/>
  <c r="L10" i="28"/>
  <c r="M10" i="28"/>
  <c r="N10" i="28"/>
  <c r="O10" i="28"/>
  <c r="P10" i="28"/>
  <c r="Q10" i="28"/>
  <c r="R10" i="28"/>
  <c r="S10" i="28"/>
  <c r="T10" i="28"/>
  <c r="U10" i="28"/>
  <c r="A10" i="28"/>
  <c r="B7" i="28"/>
  <c r="C7" i="28"/>
  <c r="D7" i="28"/>
  <c r="E7" i="28"/>
  <c r="F7" i="28"/>
  <c r="G7" i="28"/>
  <c r="H7" i="28"/>
  <c r="I7" i="28"/>
  <c r="J7" i="28"/>
  <c r="K7" i="28"/>
  <c r="L7" i="28"/>
  <c r="M7" i="28"/>
  <c r="N7" i="28"/>
  <c r="O7" i="28"/>
  <c r="P7" i="28"/>
  <c r="Q7" i="28"/>
  <c r="R7" i="28"/>
  <c r="S7" i="28"/>
  <c r="T7" i="28"/>
  <c r="U7" i="28"/>
  <c r="A7" i="28"/>
  <c r="B4" i="28"/>
  <c r="C4" i="28"/>
  <c r="D4" i="28"/>
  <c r="E4" i="28"/>
  <c r="F4" i="28"/>
  <c r="G4" i="28"/>
  <c r="H4" i="28"/>
  <c r="I4" i="28"/>
  <c r="J4" i="28"/>
  <c r="K4" i="28"/>
  <c r="L4" i="28"/>
  <c r="M4" i="28"/>
  <c r="N4" i="28"/>
  <c r="O4" i="28"/>
  <c r="P4" i="28"/>
  <c r="Q4" i="28"/>
  <c r="R4" i="28"/>
  <c r="S4" i="28"/>
  <c r="T4" i="28"/>
  <c r="U4" i="28"/>
  <c r="A4" i="28"/>
  <c r="B18" i="27"/>
  <c r="C18" i="27"/>
  <c r="D18" i="27"/>
  <c r="E18" i="27"/>
  <c r="F18" i="27"/>
  <c r="G18" i="27"/>
  <c r="H18" i="27"/>
  <c r="I18" i="27"/>
  <c r="J18" i="27"/>
  <c r="K18" i="27"/>
  <c r="L18" i="27"/>
  <c r="M18" i="27"/>
  <c r="N18" i="27"/>
  <c r="O18" i="27"/>
  <c r="P18" i="27"/>
  <c r="Q18" i="27"/>
  <c r="R18" i="27"/>
  <c r="S18" i="27"/>
  <c r="T18" i="27"/>
  <c r="U18" i="27"/>
  <c r="A18" i="27"/>
  <c r="B14" i="27"/>
  <c r="C14" i="27"/>
  <c r="D14" i="27"/>
  <c r="E14" i="27"/>
  <c r="F14" i="27"/>
  <c r="G14" i="27"/>
  <c r="H14" i="27"/>
  <c r="I14" i="27"/>
  <c r="J14" i="27"/>
  <c r="K14" i="27"/>
  <c r="L14" i="27"/>
  <c r="M14" i="27"/>
  <c r="N14" i="27"/>
  <c r="O14" i="27"/>
  <c r="P14" i="27"/>
  <c r="Q14" i="27"/>
  <c r="R14" i="27"/>
  <c r="S14" i="27"/>
  <c r="T14" i="27"/>
  <c r="U14" i="27"/>
  <c r="A14" i="27"/>
  <c r="B17" i="27"/>
  <c r="C17" i="27"/>
  <c r="D17" i="27"/>
  <c r="E17" i="27"/>
  <c r="F17" i="27"/>
  <c r="G17" i="27"/>
  <c r="H17" i="27"/>
  <c r="I17" i="27"/>
  <c r="J17" i="27"/>
  <c r="K17" i="27"/>
  <c r="L17" i="27"/>
  <c r="M17" i="27"/>
  <c r="N17" i="27"/>
  <c r="O17" i="27"/>
  <c r="P17" i="27"/>
  <c r="Q17" i="27"/>
  <c r="R17" i="27"/>
  <c r="S17" i="27"/>
  <c r="T17" i="27"/>
  <c r="U17" i="27"/>
  <c r="A17" i="27"/>
  <c r="B13" i="27"/>
  <c r="C13" i="27"/>
  <c r="D13" i="27"/>
  <c r="E13" i="27"/>
  <c r="F13" i="27"/>
  <c r="G13" i="27"/>
  <c r="H13" i="27"/>
  <c r="I13" i="27"/>
  <c r="J13" i="27"/>
  <c r="K13" i="27"/>
  <c r="L13" i="27"/>
  <c r="M13" i="27"/>
  <c r="N13" i="27"/>
  <c r="O13" i="27"/>
  <c r="P13" i="27"/>
  <c r="Q13" i="27"/>
  <c r="R13" i="27"/>
  <c r="S13" i="27"/>
  <c r="T13" i="27"/>
  <c r="U13" i="27"/>
  <c r="A13" i="27"/>
  <c r="B10" i="27"/>
  <c r="C10" i="27"/>
  <c r="D10" i="27"/>
  <c r="E10" i="27"/>
  <c r="F10" i="27"/>
  <c r="G10" i="27"/>
  <c r="H10" i="27"/>
  <c r="I10" i="27"/>
  <c r="J10" i="27"/>
  <c r="K10" i="27"/>
  <c r="L10" i="27"/>
  <c r="M10" i="27"/>
  <c r="N10" i="27"/>
  <c r="O10" i="27"/>
  <c r="P10" i="27"/>
  <c r="Q10" i="27"/>
  <c r="R10" i="27"/>
  <c r="S10" i="27"/>
  <c r="T10" i="27"/>
  <c r="U10" i="27"/>
  <c r="A10" i="27"/>
  <c r="B7" i="27"/>
  <c r="C7" i="27"/>
  <c r="D7" i="27"/>
  <c r="E7" i="27"/>
  <c r="F7" i="27"/>
  <c r="G7" i="27"/>
  <c r="H7" i="27"/>
  <c r="I7" i="27"/>
  <c r="J7" i="27"/>
  <c r="K7" i="27"/>
  <c r="L7" i="27"/>
  <c r="M7" i="27"/>
  <c r="N7" i="27"/>
  <c r="O7" i="27"/>
  <c r="P7" i="27"/>
  <c r="Q7" i="27"/>
  <c r="R7" i="27"/>
  <c r="S7" i="27"/>
  <c r="T7" i="27"/>
  <c r="U7" i="27"/>
  <c r="A7" i="27"/>
  <c r="B4" i="27"/>
  <c r="C4" i="27"/>
  <c r="D4" i="27"/>
  <c r="E4" i="27"/>
  <c r="F4" i="27"/>
  <c r="G4" i="27"/>
  <c r="H4" i="27"/>
  <c r="I4" i="27"/>
  <c r="J4" i="27"/>
  <c r="K4" i="27"/>
  <c r="L4" i="27"/>
  <c r="M4" i="27"/>
  <c r="N4" i="27"/>
  <c r="O4" i="27"/>
  <c r="P4" i="27"/>
  <c r="Q4" i="27"/>
  <c r="R4" i="27"/>
  <c r="S4" i="27"/>
  <c r="T4" i="27"/>
  <c r="U4" i="27"/>
  <c r="A4" i="27"/>
  <c r="B22" i="26"/>
  <c r="C22" i="26"/>
  <c r="D22" i="26"/>
  <c r="E22" i="26"/>
  <c r="F22" i="26"/>
  <c r="G22" i="26"/>
  <c r="H22" i="26"/>
  <c r="I22" i="26"/>
  <c r="J22" i="26"/>
  <c r="K22" i="26"/>
  <c r="L22" i="26"/>
  <c r="M22" i="26"/>
  <c r="N22" i="26"/>
  <c r="O22" i="26"/>
  <c r="P22" i="26"/>
  <c r="Q22" i="26"/>
  <c r="R22" i="26"/>
  <c r="S22" i="26"/>
  <c r="T22" i="26"/>
  <c r="U22" i="26"/>
  <c r="A22" i="26"/>
  <c r="B19" i="26"/>
  <c r="C19" i="26"/>
  <c r="D19" i="26"/>
  <c r="E19" i="26"/>
  <c r="F19" i="26"/>
  <c r="G19" i="26"/>
  <c r="H19" i="26"/>
  <c r="I19" i="26"/>
  <c r="J19" i="26"/>
  <c r="K19" i="26"/>
  <c r="L19" i="26"/>
  <c r="M19" i="26"/>
  <c r="N19" i="26"/>
  <c r="O19" i="26"/>
  <c r="P19" i="26"/>
  <c r="Q19" i="26"/>
  <c r="R19" i="26"/>
  <c r="S19" i="26"/>
  <c r="T19" i="26"/>
  <c r="U19" i="26"/>
  <c r="A19" i="26"/>
  <c r="B16" i="26"/>
  <c r="C16" i="26"/>
  <c r="D16" i="26"/>
  <c r="E16" i="26"/>
  <c r="F16" i="26"/>
  <c r="G16" i="26"/>
  <c r="H16" i="26"/>
  <c r="I16" i="26"/>
  <c r="J16" i="26"/>
  <c r="K16" i="26"/>
  <c r="L16" i="26"/>
  <c r="M16" i="26"/>
  <c r="N16" i="26"/>
  <c r="O16" i="26"/>
  <c r="P16" i="26"/>
  <c r="Q16" i="26"/>
  <c r="R16" i="26"/>
  <c r="S16" i="26"/>
  <c r="T16" i="26"/>
  <c r="U16" i="26"/>
  <c r="A16" i="26"/>
  <c r="B13" i="26"/>
  <c r="C13" i="26"/>
  <c r="D13" i="26"/>
  <c r="E13" i="26"/>
  <c r="F13" i="26"/>
  <c r="G13" i="26"/>
  <c r="H13" i="26"/>
  <c r="I13" i="26"/>
  <c r="J13" i="26"/>
  <c r="K13" i="26"/>
  <c r="L13" i="26"/>
  <c r="M13" i="26"/>
  <c r="N13" i="26"/>
  <c r="O13" i="26"/>
  <c r="P13" i="26"/>
  <c r="Q13" i="26"/>
  <c r="R13" i="26"/>
  <c r="S13" i="26"/>
  <c r="T13" i="26"/>
  <c r="U13" i="26"/>
  <c r="A13" i="26"/>
  <c r="B10" i="26"/>
  <c r="C10" i="26"/>
  <c r="D10" i="26"/>
  <c r="E10" i="26"/>
  <c r="F10" i="26"/>
  <c r="G10" i="26"/>
  <c r="H10" i="26"/>
  <c r="I10" i="26"/>
  <c r="J10" i="26"/>
  <c r="K10" i="26"/>
  <c r="L10" i="26"/>
  <c r="M10" i="26"/>
  <c r="N10" i="26"/>
  <c r="O10" i="26"/>
  <c r="P10" i="26"/>
  <c r="Q10" i="26"/>
  <c r="R10" i="26"/>
  <c r="S10" i="26"/>
  <c r="T10" i="26"/>
  <c r="U10" i="26"/>
  <c r="A10" i="26"/>
  <c r="B7" i="26"/>
  <c r="C7" i="26"/>
  <c r="D7" i="26"/>
  <c r="E7" i="26"/>
  <c r="F7" i="26"/>
  <c r="G7" i="26"/>
  <c r="H7" i="26"/>
  <c r="I7" i="26"/>
  <c r="J7" i="26"/>
  <c r="K7" i="26"/>
  <c r="L7" i="26"/>
  <c r="M7" i="26"/>
  <c r="N7" i="26"/>
  <c r="O7" i="26"/>
  <c r="P7" i="26"/>
  <c r="Q7" i="26"/>
  <c r="R7" i="26"/>
  <c r="S7" i="26"/>
  <c r="T7" i="26"/>
  <c r="U7" i="26"/>
  <c r="A7" i="26"/>
  <c r="B4" i="26"/>
  <c r="C4" i="26"/>
  <c r="D4" i="26"/>
  <c r="E4" i="26"/>
  <c r="F4" i="26"/>
  <c r="G4" i="26"/>
  <c r="H4" i="26"/>
  <c r="I4" i="26"/>
  <c r="J4" i="26"/>
  <c r="K4" i="26"/>
  <c r="L4" i="26"/>
  <c r="M4" i="26"/>
  <c r="N4" i="26"/>
  <c r="O4" i="26"/>
  <c r="P4" i="26"/>
  <c r="Q4" i="26"/>
  <c r="R4" i="26"/>
  <c r="S4" i="26"/>
  <c r="T4" i="26"/>
  <c r="U4" i="26"/>
  <c r="A4" i="26"/>
  <c r="B10" i="25"/>
  <c r="C10" i="25"/>
  <c r="D10" i="25"/>
  <c r="E10" i="25"/>
  <c r="F10" i="25"/>
  <c r="G10" i="25"/>
  <c r="H10" i="25"/>
  <c r="I10" i="25"/>
  <c r="J10" i="25"/>
  <c r="K10" i="25"/>
  <c r="L10" i="25"/>
  <c r="M10" i="25"/>
  <c r="N10" i="25"/>
  <c r="O10" i="25"/>
  <c r="P10" i="25"/>
  <c r="Q10" i="25"/>
  <c r="R10" i="25"/>
  <c r="S10" i="25"/>
  <c r="T10" i="25"/>
  <c r="U10" i="25"/>
  <c r="B13" i="25"/>
  <c r="C13" i="25"/>
  <c r="D13" i="25"/>
  <c r="E13" i="25"/>
  <c r="F13" i="25"/>
  <c r="G13" i="25"/>
  <c r="H13" i="25"/>
  <c r="I13" i="25"/>
  <c r="J13" i="25"/>
  <c r="K13" i="25"/>
  <c r="L13" i="25"/>
  <c r="M13" i="25"/>
  <c r="N13" i="25"/>
  <c r="O13" i="25"/>
  <c r="P13" i="25"/>
  <c r="Q13" i="25"/>
  <c r="R13" i="25"/>
  <c r="S13" i="25"/>
  <c r="T13" i="25"/>
  <c r="U13" i="25"/>
  <c r="B16" i="25"/>
  <c r="C16" i="25"/>
  <c r="D16" i="25"/>
  <c r="E16" i="25"/>
  <c r="F16" i="25"/>
  <c r="G16" i="25"/>
  <c r="H16" i="25"/>
  <c r="I16" i="25"/>
  <c r="J16" i="25"/>
  <c r="K16" i="25"/>
  <c r="L16" i="25"/>
  <c r="M16" i="25"/>
  <c r="N16" i="25"/>
  <c r="O16" i="25"/>
  <c r="P16" i="25"/>
  <c r="Q16" i="25"/>
  <c r="R16" i="25"/>
  <c r="S16" i="25"/>
  <c r="T16" i="25"/>
  <c r="U16" i="25"/>
  <c r="B19" i="25"/>
  <c r="C19" i="25"/>
  <c r="D19" i="25"/>
  <c r="E19" i="25"/>
  <c r="F19" i="25"/>
  <c r="G19" i="25"/>
  <c r="H19" i="25"/>
  <c r="I19" i="25"/>
  <c r="J19" i="25"/>
  <c r="K19" i="25"/>
  <c r="L19" i="25"/>
  <c r="M19" i="25"/>
  <c r="N19" i="25"/>
  <c r="O19" i="25"/>
  <c r="P19" i="25"/>
  <c r="Q19" i="25"/>
  <c r="R19" i="25"/>
  <c r="S19" i="25"/>
  <c r="T19" i="25"/>
  <c r="U19" i="25"/>
  <c r="B22" i="25"/>
  <c r="C22" i="25"/>
  <c r="D22" i="25"/>
  <c r="E22" i="25"/>
  <c r="F22" i="25"/>
  <c r="G22" i="25"/>
  <c r="H22" i="25"/>
  <c r="I22" i="25"/>
  <c r="J22" i="25"/>
  <c r="K22" i="25"/>
  <c r="L22" i="25"/>
  <c r="M22" i="25"/>
  <c r="N22" i="25"/>
  <c r="O22" i="25"/>
  <c r="P22" i="25"/>
  <c r="Q22" i="25"/>
  <c r="R22" i="25"/>
  <c r="S22" i="25"/>
  <c r="T22" i="25"/>
  <c r="U22" i="25"/>
  <c r="A13" i="25"/>
  <c r="A16" i="25"/>
  <c r="A19" i="25"/>
  <c r="A22" i="25"/>
  <c r="A10" i="25"/>
  <c r="B7" i="25"/>
  <c r="C7" i="25"/>
  <c r="D7" i="25"/>
  <c r="E7" i="25"/>
  <c r="F7" i="25"/>
  <c r="G7" i="25"/>
  <c r="H7" i="25"/>
  <c r="I7" i="25"/>
  <c r="J7" i="25"/>
  <c r="K7" i="25"/>
  <c r="L7" i="25"/>
  <c r="M7" i="25"/>
  <c r="N7" i="25"/>
  <c r="O7" i="25"/>
  <c r="P7" i="25"/>
  <c r="Q7" i="25"/>
  <c r="R7" i="25"/>
  <c r="S7" i="25"/>
  <c r="T7" i="25"/>
  <c r="U7" i="25"/>
  <c r="A7" i="25"/>
  <c r="B4" i="25"/>
  <c r="C4" i="25"/>
  <c r="D4" i="25"/>
  <c r="E4" i="25"/>
  <c r="F4" i="25"/>
  <c r="G4" i="25"/>
  <c r="H4" i="25"/>
  <c r="I4" i="25"/>
  <c r="J4" i="25"/>
  <c r="K4" i="25"/>
  <c r="L4" i="25"/>
  <c r="M4" i="25"/>
  <c r="N4" i="25"/>
  <c r="O4" i="25"/>
  <c r="P4" i="25"/>
  <c r="Q4" i="25"/>
  <c r="R4" i="25"/>
  <c r="S4" i="25"/>
  <c r="T4" i="25"/>
  <c r="U4" i="25"/>
  <c r="A4" i="25"/>
  <c r="B10" i="24"/>
  <c r="C10" i="24"/>
  <c r="D10" i="24"/>
  <c r="E10" i="24"/>
  <c r="F10" i="24"/>
  <c r="G10" i="24"/>
  <c r="H10" i="24"/>
  <c r="I10" i="24"/>
  <c r="J10" i="24"/>
  <c r="K10" i="24"/>
  <c r="L10" i="24"/>
  <c r="M10" i="24"/>
  <c r="N10" i="24"/>
  <c r="O10" i="24"/>
  <c r="P10" i="24"/>
  <c r="Q10" i="24"/>
  <c r="R10" i="24"/>
  <c r="S10" i="24"/>
  <c r="T10" i="24"/>
  <c r="U10" i="24"/>
  <c r="A10" i="24"/>
  <c r="B7" i="24"/>
  <c r="C7" i="24"/>
  <c r="D7" i="24"/>
  <c r="E7" i="24"/>
  <c r="F7" i="24"/>
  <c r="G7" i="24"/>
  <c r="H7" i="24"/>
  <c r="I7" i="24"/>
  <c r="J7" i="24"/>
  <c r="K7" i="24"/>
  <c r="L7" i="24"/>
  <c r="M7" i="24"/>
  <c r="N7" i="24"/>
  <c r="O7" i="24"/>
  <c r="P7" i="24"/>
  <c r="Q7" i="24"/>
  <c r="R7" i="24"/>
  <c r="S7" i="24"/>
  <c r="T7" i="24"/>
  <c r="U7" i="24"/>
  <c r="A7" i="24"/>
  <c r="B4" i="24"/>
  <c r="C4" i="24"/>
  <c r="D4" i="24"/>
  <c r="E4" i="24"/>
  <c r="F4" i="24"/>
  <c r="G4" i="24"/>
  <c r="H4" i="24"/>
  <c r="I4" i="24"/>
  <c r="J4" i="24"/>
  <c r="K4" i="24"/>
  <c r="L4" i="24"/>
  <c r="M4" i="24"/>
  <c r="N4" i="24"/>
  <c r="O4" i="24"/>
  <c r="P4" i="24"/>
  <c r="Q4" i="24"/>
  <c r="R4" i="24"/>
  <c r="S4" i="24"/>
  <c r="T4" i="24"/>
  <c r="U4" i="24"/>
  <c r="A4" i="24"/>
  <c r="B7" i="23"/>
  <c r="C7" i="23"/>
  <c r="D7" i="23"/>
  <c r="E7" i="23"/>
  <c r="F7" i="23"/>
  <c r="G7" i="23"/>
  <c r="H7" i="23"/>
  <c r="I7" i="23"/>
  <c r="J7" i="23"/>
  <c r="K7" i="23"/>
  <c r="L7" i="23"/>
  <c r="M7" i="23"/>
  <c r="N7" i="23"/>
  <c r="O7" i="23"/>
  <c r="P7" i="23"/>
  <c r="Q7" i="23"/>
  <c r="R7" i="23"/>
  <c r="S7" i="23"/>
  <c r="T7" i="23"/>
  <c r="U7" i="23"/>
  <c r="B8" i="23"/>
  <c r="C8" i="23"/>
  <c r="D8" i="23"/>
  <c r="E8" i="23"/>
  <c r="F8" i="23"/>
  <c r="G8" i="23"/>
  <c r="H8" i="23"/>
  <c r="I8" i="23"/>
  <c r="J8" i="23"/>
  <c r="K8" i="23"/>
  <c r="L8" i="23"/>
  <c r="M8" i="23"/>
  <c r="N8" i="23"/>
  <c r="O8" i="23"/>
  <c r="P8" i="23"/>
  <c r="Q8" i="23"/>
  <c r="R8" i="23"/>
  <c r="S8" i="23"/>
  <c r="T8" i="23"/>
  <c r="U8" i="23"/>
  <c r="A8" i="23"/>
  <c r="A7" i="23"/>
  <c r="B4" i="23"/>
  <c r="C4" i="23"/>
  <c r="D4" i="23"/>
  <c r="E4" i="23"/>
  <c r="F4" i="23"/>
  <c r="G4" i="23"/>
  <c r="H4" i="23"/>
  <c r="I4" i="23"/>
  <c r="J4" i="23"/>
  <c r="K4" i="23"/>
  <c r="L4" i="23"/>
  <c r="M4" i="23"/>
  <c r="N4" i="23"/>
  <c r="O4" i="23"/>
  <c r="P4" i="23"/>
  <c r="Q4" i="23"/>
  <c r="R4" i="23"/>
  <c r="S4" i="23"/>
  <c r="T4" i="23"/>
  <c r="U4" i="23"/>
  <c r="A4" i="23"/>
  <c r="B7" i="22"/>
  <c r="C7" i="22"/>
  <c r="D7" i="22"/>
  <c r="E7" i="22"/>
  <c r="F7" i="22"/>
  <c r="G7" i="22"/>
  <c r="H7" i="22"/>
  <c r="I7" i="22"/>
  <c r="J7" i="22"/>
  <c r="K7" i="22"/>
  <c r="L7" i="22"/>
  <c r="M7" i="22"/>
  <c r="N7" i="22"/>
  <c r="O7" i="22"/>
  <c r="P7" i="22"/>
  <c r="Q7" i="22"/>
  <c r="R7" i="22"/>
  <c r="S7" i="22"/>
  <c r="T7" i="22"/>
  <c r="U7" i="22"/>
  <c r="A7" i="22"/>
  <c r="B4" i="22"/>
  <c r="C4" i="22"/>
  <c r="D4" i="22"/>
  <c r="E4" i="22"/>
  <c r="F4" i="22"/>
  <c r="G4" i="22"/>
  <c r="H4" i="22"/>
  <c r="I4" i="22"/>
  <c r="J4" i="22"/>
  <c r="K4" i="22"/>
  <c r="L4" i="22"/>
  <c r="M4" i="22"/>
  <c r="N4" i="22"/>
  <c r="O4" i="22"/>
  <c r="P4" i="22"/>
  <c r="Q4" i="22"/>
  <c r="R4" i="22"/>
  <c r="S4" i="22"/>
  <c r="T4" i="22"/>
  <c r="U4" i="22"/>
  <c r="A4" i="22"/>
  <c r="B4" i="21"/>
  <c r="C4" i="21"/>
  <c r="D4" i="21"/>
  <c r="E4" i="21"/>
  <c r="F4" i="21"/>
  <c r="G4" i="21"/>
  <c r="H4" i="21"/>
  <c r="I4" i="21"/>
  <c r="J4" i="21"/>
  <c r="K4" i="21"/>
  <c r="L4" i="21"/>
  <c r="M4" i="21"/>
  <c r="N4" i="21"/>
  <c r="O4" i="21"/>
  <c r="P4" i="21"/>
  <c r="Q4" i="21"/>
  <c r="R4" i="21"/>
  <c r="S4" i="21"/>
  <c r="T4" i="21"/>
  <c r="U4" i="21"/>
  <c r="A4" i="21"/>
  <c r="B9" i="20"/>
  <c r="C9" i="20"/>
  <c r="D9" i="20"/>
  <c r="E9" i="20"/>
  <c r="F9" i="20"/>
  <c r="G9" i="20"/>
  <c r="H9" i="20"/>
  <c r="I9" i="20"/>
  <c r="J9" i="20"/>
  <c r="K9" i="20"/>
  <c r="L9" i="20"/>
  <c r="M9" i="20"/>
  <c r="N9" i="20"/>
  <c r="O9" i="20"/>
  <c r="P9" i="20"/>
  <c r="Q9" i="20"/>
  <c r="R9" i="20"/>
  <c r="S9" i="20"/>
  <c r="T9" i="20"/>
  <c r="U9" i="20"/>
  <c r="A9" i="20"/>
  <c r="B8" i="20"/>
  <c r="C8" i="20"/>
  <c r="D8" i="20"/>
  <c r="E8" i="20"/>
  <c r="F8" i="20"/>
  <c r="G8" i="20"/>
  <c r="H8" i="20"/>
  <c r="I8" i="20"/>
  <c r="J8" i="20"/>
  <c r="K8" i="20"/>
  <c r="L8" i="20"/>
  <c r="M8" i="20"/>
  <c r="N8" i="20"/>
  <c r="O8" i="20"/>
  <c r="P8" i="20"/>
  <c r="Q8" i="20"/>
  <c r="R8" i="20"/>
  <c r="S8" i="20"/>
  <c r="T8" i="20"/>
  <c r="U8" i="20"/>
  <c r="A8" i="20"/>
  <c r="B18" i="20"/>
  <c r="C18" i="20"/>
  <c r="D18" i="20"/>
  <c r="E18" i="20"/>
  <c r="F18" i="20"/>
  <c r="G18" i="20"/>
  <c r="H18" i="20"/>
  <c r="I18" i="20"/>
  <c r="J18" i="20"/>
  <c r="K18" i="20"/>
  <c r="L18" i="20"/>
  <c r="M18" i="20"/>
  <c r="N18" i="20"/>
  <c r="O18" i="20"/>
  <c r="P18" i="20"/>
  <c r="Q18" i="20"/>
  <c r="R18" i="20"/>
  <c r="S18" i="20"/>
  <c r="T18" i="20"/>
  <c r="U18" i="20"/>
  <c r="B19" i="20"/>
  <c r="C19" i="20"/>
  <c r="D19" i="20"/>
  <c r="E19" i="20"/>
  <c r="F19" i="20"/>
  <c r="G19" i="20"/>
  <c r="H19" i="20"/>
  <c r="I19" i="20"/>
  <c r="J19" i="20"/>
  <c r="K19" i="20"/>
  <c r="L19" i="20"/>
  <c r="M19" i="20"/>
  <c r="N19" i="20"/>
  <c r="O19" i="20"/>
  <c r="P19" i="20"/>
  <c r="Q19" i="20"/>
  <c r="R19" i="20"/>
  <c r="S19" i="20"/>
  <c r="T19" i="20"/>
  <c r="U19" i="20"/>
  <c r="A19" i="20"/>
  <c r="A18" i="20"/>
  <c r="B5" i="20"/>
  <c r="C5" i="20"/>
  <c r="D5" i="20"/>
  <c r="E5" i="20"/>
  <c r="F5" i="20"/>
  <c r="G5" i="20"/>
  <c r="H5" i="20"/>
  <c r="I5" i="20"/>
  <c r="J5" i="20"/>
  <c r="K5" i="20"/>
  <c r="L5" i="20"/>
  <c r="M5" i="20"/>
  <c r="N5" i="20"/>
  <c r="O5" i="20"/>
  <c r="P5" i="20"/>
  <c r="Q5" i="20"/>
  <c r="R5" i="20"/>
  <c r="S5" i="20"/>
  <c r="T5" i="20"/>
  <c r="U5" i="20"/>
  <c r="A5" i="20"/>
  <c r="B4" i="20"/>
  <c r="C4" i="20"/>
  <c r="D4" i="20"/>
  <c r="E4" i="20"/>
  <c r="F4" i="20"/>
  <c r="G4" i="20"/>
  <c r="H4" i="20"/>
  <c r="I4" i="20"/>
  <c r="J4" i="20"/>
  <c r="K4" i="20"/>
  <c r="L4" i="20"/>
  <c r="M4" i="20"/>
  <c r="N4" i="20"/>
  <c r="O4" i="20"/>
  <c r="P4" i="20"/>
  <c r="Q4" i="20"/>
  <c r="R4" i="20"/>
  <c r="S4" i="20"/>
  <c r="T4" i="20"/>
  <c r="U4" i="20"/>
  <c r="A4" i="20"/>
  <c r="U14" i="20"/>
  <c r="T14" i="20"/>
  <c r="S14" i="20"/>
  <c r="R14" i="20"/>
  <c r="Q14" i="20"/>
  <c r="P14" i="20"/>
  <c r="O14" i="20"/>
  <c r="N14" i="20"/>
  <c r="M14" i="20"/>
  <c r="L14" i="20"/>
  <c r="K14" i="20"/>
  <c r="J14" i="20"/>
  <c r="I14" i="20"/>
  <c r="H14" i="20"/>
  <c r="G14" i="20"/>
  <c r="F14" i="20"/>
  <c r="E14" i="20"/>
  <c r="D14" i="20"/>
  <c r="C14" i="20"/>
  <c r="B14" i="20"/>
  <c r="A14" i="20"/>
  <c r="U13" i="20"/>
  <c r="T13" i="20"/>
  <c r="S13" i="20"/>
  <c r="R13" i="20"/>
  <c r="Q13" i="20"/>
  <c r="P13" i="20"/>
  <c r="O13" i="20"/>
  <c r="N13" i="20"/>
  <c r="M13" i="20"/>
  <c r="L13" i="20"/>
  <c r="K13" i="20"/>
  <c r="J13" i="20"/>
  <c r="I13" i="20"/>
  <c r="H13" i="20"/>
  <c r="G13" i="20"/>
  <c r="F13" i="20"/>
  <c r="E13" i="20"/>
  <c r="D13" i="20"/>
  <c r="C13" i="20"/>
  <c r="B13" i="20"/>
  <c r="A13" i="20"/>
  <c r="U12" i="20"/>
  <c r="T12" i="20"/>
  <c r="S12" i="20"/>
  <c r="R12" i="20"/>
  <c r="Q12" i="20"/>
  <c r="P12" i="20"/>
  <c r="O12" i="20"/>
  <c r="N12" i="20"/>
  <c r="M12" i="20"/>
  <c r="L12" i="20"/>
  <c r="K12" i="20"/>
  <c r="J12" i="20"/>
  <c r="I12" i="20"/>
  <c r="H12" i="20"/>
  <c r="G12" i="20"/>
  <c r="F12" i="20"/>
  <c r="E12" i="20"/>
  <c r="D12" i="20"/>
  <c r="C12" i="20"/>
  <c r="B12" i="20"/>
  <c r="A12" i="20"/>
  <c r="U17" i="20"/>
  <c r="T17" i="20"/>
  <c r="S17" i="20"/>
  <c r="R17" i="20"/>
  <c r="Q17" i="20"/>
  <c r="P17" i="20"/>
  <c r="O17" i="20"/>
  <c r="N17" i="20"/>
  <c r="M17" i="20"/>
  <c r="L17" i="20"/>
  <c r="K17" i="20"/>
  <c r="J17" i="20"/>
  <c r="I17" i="20"/>
  <c r="H17" i="20"/>
  <c r="G17" i="20"/>
  <c r="F17" i="20"/>
  <c r="E17" i="20"/>
  <c r="D17" i="20"/>
  <c r="C17" i="20"/>
  <c r="B17" i="20"/>
  <c r="A17" i="20"/>
  <c r="U18" i="19" l="1"/>
  <c r="B18" i="19"/>
  <c r="C18" i="19"/>
  <c r="D18" i="19"/>
  <c r="E18" i="19"/>
  <c r="F18" i="19"/>
  <c r="G18" i="19"/>
  <c r="H18" i="19"/>
  <c r="I18" i="19"/>
  <c r="J18" i="19"/>
  <c r="K18" i="19"/>
  <c r="L18" i="19"/>
  <c r="M18" i="19"/>
  <c r="N18" i="19"/>
  <c r="O18" i="19"/>
  <c r="P18" i="19"/>
  <c r="Q18" i="19"/>
  <c r="R18" i="19"/>
  <c r="S18" i="19"/>
  <c r="T18" i="19"/>
  <c r="A18" i="19"/>
  <c r="B9" i="19"/>
  <c r="C9" i="19"/>
  <c r="D9" i="19"/>
  <c r="E9" i="19"/>
  <c r="F9" i="19"/>
  <c r="G9" i="19"/>
  <c r="H9" i="19"/>
  <c r="I9" i="19"/>
  <c r="J9" i="19"/>
  <c r="K9" i="19"/>
  <c r="L9" i="19"/>
  <c r="M9" i="19"/>
  <c r="N9" i="19"/>
  <c r="O9" i="19"/>
  <c r="P9" i="19"/>
  <c r="Q9" i="19"/>
  <c r="R9" i="19"/>
  <c r="S9" i="19"/>
  <c r="T9" i="19"/>
  <c r="U9" i="19"/>
  <c r="B10" i="19"/>
  <c r="C10" i="19"/>
  <c r="D10" i="19"/>
  <c r="E10" i="19"/>
  <c r="F10" i="19"/>
  <c r="G10" i="19"/>
  <c r="H10" i="19"/>
  <c r="I10" i="19"/>
  <c r="J10" i="19"/>
  <c r="K10" i="19"/>
  <c r="L10" i="19"/>
  <c r="M10" i="19"/>
  <c r="N10" i="19"/>
  <c r="O10" i="19"/>
  <c r="P10" i="19"/>
  <c r="Q10" i="19"/>
  <c r="R10" i="19"/>
  <c r="S10" i="19"/>
  <c r="T10" i="19"/>
  <c r="U10" i="19"/>
  <c r="A10" i="19"/>
  <c r="A9" i="19"/>
  <c r="B8" i="19"/>
  <c r="C8" i="19"/>
  <c r="D8" i="19"/>
  <c r="E8" i="19"/>
  <c r="F8" i="19"/>
  <c r="G8" i="19"/>
  <c r="H8" i="19"/>
  <c r="I8" i="19"/>
  <c r="J8" i="19"/>
  <c r="K8" i="19"/>
  <c r="L8" i="19"/>
  <c r="M8" i="19"/>
  <c r="N8" i="19"/>
  <c r="O8" i="19"/>
  <c r="P8" i="19"/>
  <c r="Q8" i="19"/>
  <c r="R8" i="19"/>
  <c r="S8" i="19"/>
  <c r="T8" i="19"/>
  <c r="U8" i="19"/>
  <c r="A8" i="19"/>
  <c r="B14" i="19"/>
  <c r="C14" i="19"/>
  <c r="D14" i="19"/>
  <c r="E14" i="19"/>
  <c r="F14" i="19"/>
  <c r="G14" i="19"/>
  <c r="H14" i="19"/>
  <c r="I14" i="19"/>
  <c r="J14" i="19"/>
  <c r="K14" i="19"/>
  <c r="L14" i="19"/>
  <c r="M14" i="19"/>
  <c r="N14" i="19"/>
  <c r="O14" i="19"/>
  <c r="P14" i="19"/>
  <c r="Q14" i="19"/>
  <c r="R14" i="19"/>
  <c r="S14" i="19"/>
  <c r="T14" i="19"/>
  <c r="U14" i="19"/>
  <c r="B15" i="19"/>
  <c r="C15" i="19"/>
  <c r="D15" i="19"/>
  <c r="E15" i="19"/>
  <c r="F15" i="19"/>
  <c r="G15" i="19"/>
  <c r="H15" i="19"/>
  <c r="I15" i="19"/>
  <c r="J15" i="19"/>
  <c r="K15" i="19"/>
  <c r="L15" i="19"/>
  <c r="M15" i="19"/>
  <c r="N15" i="19"/>
  <c r="O15" i="19"/>
  <c r="P15" i="19"/>
  <c r="Q15" i="19"/>
  <c r="R15" i="19"/>
  <c r="S15" i="19"/>
  <c r="T15" i="19"/>
  <c r="U15" i="19"/>
  <c r="A15" i="19"/>
  <c r="A14" i="19"/>
  <c r="B13" i="19"/>
  <c r="C13" i="19"/>
  <c r="D13" i="19"/>
  <c r="E13" i="19"/>
  <c r="F13" i="19"/>
  <c r="G13" i="19"/>
  <c r="H13" i="19"/>
  <c r="I13" i="19"/>
  <c r="J13" i="19"/>
  <c r="K13" i="19"/>
  <c r="L13" i="19"/>
  <c r="M13" i="19"/>
  <c r="N13" i="19"/>
  <c r="O13" i="19"/>
  <c r="P13" i="19"/>
  <c r="Q13" i="19"/>
  <c r="R13" i="19"/>
  <c r="S13" i="19"/>
  <c r="T13" i="19"/>
  <c r="U13" i="19"/>
  <c r="A13" i="19"/>
  <c r="B5" i="19"/>
  <c r="C5" i="19"/>
  <c r="D5" i="19"/>
  <c r="E5" i="19"/>
  <c r="F5" i="19"/>
  <c r="G5" i="19"/>
  <c r="H5" i="19"/>
  <c r="I5" i="19"/>
  <c r="J5" i="19"/>
  <c r="K5" i="19"/>
  <c r="L5" i="19"/>
  <c r="M5" i="19"/>
  <c r="N5" i="19"/>
  <c r="O5" i="19"/>
  <c r="P5" i="19"/>
  <c r="Q5" i="19"/>
  <c r="R5" i="19"/>
  <c r="S5" i="19"/>
  <c r="T5" i="19"/>
  <c r="U5" i="19"/>
  <c r="A5" i="19"/>
  <c r="B4" i="19"/>
  <c r="C4" i="19"/>
  <c r="D4" i="19"/>
  <c r="E4" i="19"/>
  <c r="F4" i="19"/>
  <c r="G4" i="19"/>
  <c r="H4" i="19"/>
  <c r="I4" i="19"/>
  <c r="J4" i="19"/>
  <c r="K4" i="19"/>
  <c r="L4" i="19"/>
  <c r="M4" i="19"/>
  <c r="N4" i="19"/>
  <c r="O4" i="19"/>
  <c r="P4" i="19"/>
  <c r="Q4" i="19"/>
  <c r="R4" i="19"/>
  <c r="S4" i="19"/>
  <c r="T4" i="19"/>
  <c r="U4" i="19"/>
  <c r="A4" i="19"/>
  <c r="U19" i="19"/>
  <c r="T19" i="19"/>
  <c r="S19" i="19"/>
  <c r="R19" i="19"/>
  <c r="Q19" i="19"/>
  <c r="P19" i="19"/>
  <c r="O19" i="19"/>
  <c r="N19" i="19"/>
  <c r="M19" i="19"/>
  <c r="L19" i="19"/>
  <c r="K19" i="19"/>
  <c r="J19" i="19"/>
  <c r="I19" i="19"/>
  <c r="H19" i="19"/>
  <c r="G19" i="19"/>
  <c r="F19" i="19"/>
  <c r="E19" i="19"/>
  <c r="D19" i="19"/>
  <c r="C19" i="19"/>
  <c r="B19" i="19"/>
  <c r="A19" i="19"/>
  <c r="B25" i="18"/>
  <c r="C25" i="18"/>
  <c r="D25" i="18"/>
  <c r="E25" i="18"/>
  <c r="F25" i="18"/>
  <c r="G25" i="18"/>
  <c r="H25" i="18"/>
  <c r="I25" i="18"/>
  <c r="J25" i="18"/>
  <c r="K25" i="18"/>
  <c r="L25" i="18"/>
  <c r="M25" i="18"/>
  <c r="N25" i="18"/>
  <c r="O25" i="18"/>
  <c r="P25" i="18"/>
  <c r="Q25" i="18"/>
  <c r="R25" i="18"/>
  <c r="S25" i="18"/>
  <c r="T25" i="18"/>
  <c r="U25" i="18"/>
  <c r="A25" i="18"/>
  <c r="B21" i="18"/>
  <c r="C21" i="18"/>
  <c r="D21" i="18"/>
  <c r="E21" i="18"/>
  <c r="F21" i="18"/>
  <c r="G21" i="18"/>
  <c r="H21" i="18"/>
  <c r="I21" i="18"/>
  <c r="J21" i="18"/>
  <c r="K21" i="18"/>
  <c r="L21" i="18"/>
  <c r="M21" i="18"/>
  <c r="N21" i="18"/>
  <c r="O21" i="18"/>
  <c r="P21" i="18"/>
  <c r="Q21" i="18"/>
  <c r="R21" i="18"/>
  <c r="S21" i="18"/>
  <c r="T21" i="18"/>
  <c r="U21" i="18"/>
  <c r="A21" i="18"/>
  <c r="B17" i="18"/>
  <c r="C17" i="18"/>
  <c r="D17" i="18"/>
  <c r="E17" i="18"/>
  <c r="F17" i="18"/>
  <c r="G17" i="18"/>
  <c r="H17" i="18"/>
  <c r="I17" i="18"/>
  <c r="J17" i="18"/>
  <c r="K17" i="18"/>
  <c r="L17" i="18"/>
  <c r="M17" i="18"/>
  <c r="N17" i="18"/>
  <c r="O17" i="18"/>
  <c r="P17" i="18"/>
  <c r="Q17" i="18"/>
  <c r="R17" i="18"/>
  <c r="S17" i="18"/>
  <c r="T17" i="18"/>
  <c r="U17" i="18"/>
  <c r="A17" i="18"/>
  <c r="B16" i="18"/>
  <c r="C16" i="18"/>
  <c r="D16" i="18"/>
  <c r="E16" i="18"/>
  <c r="F16" i="18"/>
  <c r="G16" i="18"/>
  <c r="H16" i="18"/>
  <c r="I16" i="18"/>
  <c r="J16" i="18"/>
  <c r="K16" i="18"/>
  <c r="L16" i="18"/>
  <c r="M16" i="18"/>
  <c r="N16" i="18"/>
  <c r="O16" i="18"/>
  <c r="P16" i="18"/>
  <c r="Q16" i="18"/>
  <c r="R16" i="18"/>
  <c r="S16" i="18"/>
  <c r="T16" i="18"/>
  <c r="U16" i="18"/>
  <c r="A16" i="18"/>
  <c r="B13" i="18"/>
  <c r="C13" i="18"/>
  <c r="D13" i="18"/>
  <c r="E13" i="18"/>
  <c r="F13" i="18"/>
  <c r="G13" i="18"/>
  <c r="H13" i="18"/>
  <c r="I13" i="18"/>
  <c r="J13" i="18"/>
  <c r="K13" i="18"/>
  <c r="L13" i="18"/>
  <c r="M13" i="18"/>
  <c r="N13" i="18"/>
  <c r="O13" i="18"/>
  <c r="P13" i="18"/>
  <c r="Q13" i="18"/>
  <c r="R13" i="18"/>
  <c r="S13" i="18"/>
  <c r="T13" i="18"/>
  <c r="U13" i="18"/>
  <c r="A13" i="18"/>
  <c r="B12" i="18"/>
  <c r="C12" i="18"/>
  <c r="D12" i="18"/>
  <c r="E12" i="18"/>
  <c r="F12" i="18"/>
  <c r="G12" i="18"/>
  <c r="H12" i="18"/>
  <c r="I12" i="18"/>
  <c r="J12" i="18"/>
  <c r="K12" i="18"/>
  <c r="L12" i="18"/>
  <c r="M12" i="18"/>
  <c r="N12" i="18"/>
  <c r="O12" i="18"/>
  <c r="P12" i="18"/>
  <c r="Q12" i="18"/>
  <c r="R12" i="18"/>
  <c r="S12" i="18"/>
  <c r="T12" i="18"/>
  <c r="U12" i="18"/>
  <c r="A12" i="18"/>
  <c r="B9" i="18"/>
  <c r="C9" i="18"/>
  <c r="D9" i="18"/>
  <c r="E9" i="18"/>
  <c r="F9" i="18"/>
  <c r="G9" i="18"/>
  <c r="H9" i="18"/>
  <c r="I9" i="18"/>
  <c r="J9" i="18"/>
  <c r="K9" i="18"/>
  <c r="L9" i="18"/>
  <c r="M9" i="18"/>
  <c r="N9" i="18"/>
  <c r="O9" i="18"/>
  <c r="P9" i="18"/>
  <c r="Q9" i="18"/>
  <c r="R9" i="18"/>
  <c r="S9" i="18"/>
  <c r="T9" i="18"/>
  <c r="U9" i="18"/>
  <c r="A9" i="18"/>
  <c r="B8" i="18"/>
  <c r="C8" i="18"/>
  <c r="D8" i="18"/>
  <c r="E8" i="18"/>
  <c r="F8" i="18"/>
  <c r="G8" i="18"/>
  <c r="H8" i="18"/>
  <c r="I8" i="18"/>
  <c r="J8" i="18"/>
  <c r="K8" i="18"/>
  <c r="L8" i="18"/>
  <c r="M8" i="18"/>
  <c r="N8" i="18"/>
  <c r="O8" i="18"/>
  <c r="P8" i="18"/>
  <c r="Q8" i="18"/>
  <c r="R8" i="18"/>
  <c r="S8" i="18"/>
  <c r="T8" i="18"/>
  <c r="U8" i="18"/>
  <c r="A8" i="18"/>
  <c r="B54" i="17" l="1"/>
  <c r="C54" i="17"/>
  <c r="D54" i="17"/>
  <c r="E54" i="17"/>
  <c r="F54" i="17"/>
  <c r="G54" i="17"/>
  <c r="H54" i="17"/>
  <c r="I54" i="17"/>
  <c r="J54" i="17"/>
  <c r="K54" i="17"/>
  <c r="L54" i="17"/>
  <c r="M54" i="17"/>
  <c r="N54" i="17"/>
  <c r="O54" i="17"/>
  <c r="P54" i="17"/>
  <c r="Q54" i="17"/>
  <c r="R54" i="17"/>
  <c r="S54" i="17"/>
  <c r="T54" i="17"/>
  <c r="U54" i="17"/>
  <c r="B55" i="17"/>
  <c r="C55" i="17"/>
  <c r="D55" i="17"/>
  <c r="E55" i="17"/>
  <c r="F55" i="17"/>
  <c r="G55" i="17"/>
  <c r="H55" i="17"/>
  <c r="I55" i="17"/>
  <c r="J55" i="17"/>
  <c r="K55" i="17"/>
  <c r="L55" i="17"/>
  <c r="M55" i="17"/>
  <c r="N55" i="17"/>
  <c r="O55" i="17"/>
  <c r="P55" i="17"/>
  <c r="Q55" i="17"/>
  <c r="R55" i="17"/>
  <c r="S55" i="17"/>
  <c r="T55" i="17"/>
  <c r="U55" i="17"/>
  <c r="B56" i="17"/>
  <c r="C56" i="17"/>
  <c r="D56" i="17"/>
  <c r="E56" i="17"/>
  <c r="F56" i="17"/>
  <c r="G56" i="17"/>
  <c r="H56" i="17"/>
  <c r="I56" i="17"/>
  <c r="J56" i="17"/>
  <c r="K56" i="17"/>
  <c r="L56" i="17"/>
  <c r="M56" i="17"/>
  <c r="N56" i="17"/>
  <c r="O56" i="17"/>
  <c r="P56" i="17"/>
  <c r="Q56" i="17"/>
  <c r="R56" i="17"/>
  <c r="S56" i="17"/>
  <c r="T56" i="17"/>
  <c r="U56" i="17"/>
  <c r="B57" i="17"/>
  <c r="C57" i="17"/>
  <c r="D57" i="17"/>
  <c r="E57" i="17"/>
  <c r="F57" i="17"/>
  <c r="G57" i="17"/>
  <c r="H57" i="17"/>
  <c r="I57" i="17"/>
  <c r="J57" i="17"/>
  <c r="K57" i="17"/>
  <c r="L57" i="17"/>
  <c r="M57" i="17"/>
  <c r="N57" i="17"/>
  <c r="O57" i="17"/>
  <c r="P57" i="17"/>
  <c r="Q57" i="17"/>
  <c r="R57" i="17"/>
  <c r="S57" i="17"/>
  <c r="T57" i="17"/>
  <c r="U57" i="17"/>
  <c r="A57" i="17"/>
  <c r="A55" i="17"/>
  <c r="A56" i="17"/>
  <c r="A54" i="17"/>
  <c r="B53" i="17"/>
  <c r="C53" i="17"/>
  <c r="D53" i="17"/>
  <c r="E53" i="17"/>
  <c r="F53" i="17"/>
  <c r="G53" i="17"/>
  <c r="H53" i="17"/>
  <c r="I53" i="17"/>
  <c r="J53" i="17"/>
  <c r="K53" i="17"/>
  <c r="L53" i="17"/>
  <c r="M53" i="17"/>
  <c r="N53" i="17"/>
  <c r="O53" i="17"/>
  <c r="P53" i="17"/>
  <c r="Q53" i="17"/>
  <c r="R53" i="17"/>
  <c r="S53" i="17"/>
  <c r="T53" i="17"/>
  <c r="U53" i="17"/>
  <c r="A53" i="17"/>
  <c r="B52" i="17"/>
  <c r="C52" i="17"/>
  <c r="D52" i="17"/>
  <c r="E52" i="17"/>
  <c r="F52" i="17"/>
  <c r="G52" i="17"/>
  <c r="H52" i="17"/>
  <c r="I52" i="17"/>
  <c r="J52" i="17"/>
  <c r="K52" i="17"/>
  <c r="L52" i="17"/>
  <c r="M52" i="17"/>
  <c r="N52" i="17"/>
  <c r="O52" i="17"/>
  <c r="P52" i="17"/>
  <c r="Q52" i="17"/>
  <c r="R52" i="17"/>
  <c r="S52" i="17"/>
  <c r="T52" i="17"/>
  <c r="U52" i="17"/>
  <c r="A52" i="17"/>
  <c r="B51" i="17"/>
  <c r="C51" i="17"/>
  <c r="D51" i="17"/>
  <c r="E51" i="17"/>
  <c r="F51" i="17"/>
  <c r="G51" i="17"/>
  <c r="H51" i="17"/>
  <c r="I51" i="17"/>
  <c r="J51" i="17"/>
  <c r="K51" i="17"/>
  <c r="L51" i="17"/>
  <c r="M51" i="17"/>
  <c r="N51" i="17"/>
  <c r="O51" i="17"/>
  <c r="P51" i="17"/>
  <c r="Q51" i="17"/>
  <c r="R51" i="17"/>
  <c r="S51" i="17"/>
  <c r="T51" i="17"/>
  <c r="U51" i="17"/>
  <c r="A51" i="17"/>
  <c r="B50" i="17"/>
  <c r="C50" i="17"/>
  <c r="D50" i="17"/>
  <c r="E50" i="17"/>
  <c r="F50" i="17"/>
  <c r="G50" i="17"/>
  <c r="H50" i="17"/>
  <c r="I50" i="17"/>
  <c r="J50" i="17"/>
  <c r="K50" i="17"/>
  <c r="L50" i="17"/>
  <c r="M50" i="17"/>
  <c r="N50" i="17"/>
  <c r="O50" i="17"/>
  <c r="P50" i="17"/>
  <c r="Q50" i="17"/>
  <c r="R50" i="17"/>
  <c r="S50" i="17"/>
  <c r="T50" i="17"/>
  <c r="U50" i="17"/>
  <c r="A50" i="17"/>
  <c r="B40" i="17"/>
  <c r="C40" i="17"/>
  <c r="D40" i="17"/>
  <c r="E40" i="17"/>
  <c r="F40" i="17"/>
  <c r="G40" i="17"/>
  <c r="H40" i="17"/>
  <c r="I40" i="17"/>
  <c r="J40" i="17"/>
  <c r="K40" i="17"/>
  <c r="L40" i="17"/>
  <c r="M40" i="17"/>
  <c r="N40" i="17"/>
  <c r="O40" i="17"/>
  <c r="P40" i="17"/>
  <c r="Q40" i="17"/>
  <c r="R40" i="17"/>
  <c r="S40" i="17"/>
  <c r="T40" i="17"/>
  <c r="U40" i="17"/>
  <c r="B41" i="17"/>
  <c r="C41" i="17"/>
  <c r="D41" i="17"/>
  <c r="E41" i="17"/>
  <c r="F41" i="17"/>
  <c r="G41" i="17"/>
  <c r="H41" i="17"/>
  <c r="I41" i="17"/>
  <c r="J41" i="17"/>
  <c r="K41" i="17"/>
  <c r="L41" i="17"/>
  <c r="M41" i="17"/>
  <c r="N41" i="17"/>
  <c r="O41" i="17"/>
  <c r="P41" i="17"/>
  <c r="Q41" i="17"/>
  <c r="R41" i="17"/>
  <c r="S41" i="17"/>
  <c r="T41" i="17"/>
  <c r="U41" i="17"/>
  <c r="B42" i="17"/>
  <c r="C42" i="17"/>
  <c r="D42" i="17"/>
  <c r="E42" i="17"/>
  <c r="F42" i="17"/>
  <c r="G42" i="17"/>
  <c r="H42" i="17"/>
  <c r="I42" i="17"/>
  <c r="J42" i="17"/>
  <c r="K42" i="17"/>
  <c r="L42" i="17"/>
  <c r="M42" i="17"/>
  <c r="N42" i="17"/>
  <c r="O42" i="17"/>
  <c r="P42" i="17"/>
  <c r="Q42" i="17"/>
  <c r="R42" i="17"/>
  <c r="S42" i="17"/>
  <c r="T42" i="17"/>
  <c r="U42" i="17"/>
  <c r="B43" i="17"/>
  <c r="C43" i="17"/>
  <c r="D43" i="17"/>
  <c r="E43" i="17"/>
  <c r="F43" i="17"/>
  <c r="G43" i="17"/>
  <c r="H43" i="17"/>
  <c r="I43" i="17"/>
  <c r="J43" i="17"/>
  <c r="K43" i="17"/>
  <c r="L43" i="17"/>
  <c r="M43" i="17"/>
  <c r="N43" i="17"/>
  <c r="O43" i="17"/>
  <c r="P43" i="17"/>
  <c r="Q43" i="17"/>
  <c r="R43" i="17"/>
  <c r="S43" i="17"/>
  <c r="T43" i="17"/>
  <c r="U43" i="17"/>
  <c r="A41" i="17"/>
  <c r="A42" i="17"/>
  <c r="A43" i="17"/>
  <c r="A40" i="17"/>
  <c r="B38" i="17"/>
  <c r="C38" i="17"/>
  <c r="D38" i="17"/>
  <c r="E38" i="17"/>
  <c r="F38" i="17"/>
  <c r="G38" i="17"/>
  <c r="H38" i="17"/>
  <c r="I38" i="17"/>
  <c r="J38" i="17"/>
  <c r="K38" i="17"/>
  <c r="L38" i="17"/>
  <c r="M38" i="17"/>
  <c r="N38" i="17"/>
  <c r="O38" i="17"/>
  <c r="P38" i="17"/>
  <c r="Q38" i="17"/>
  <c r="R38" i="17"/>
  <c r="S38" i="17"/>
  <c r="T38" i="17"/>
  <c r="U38" i="17"/>
  <c r="A38" i="17"/>
  <c r="B39" i="17"/>
  <c r="C39" i="17"/>
  <c r="D39" i="17"/>
  <c r="E39" i="17"/>
  <c r="F39" i="17"/>
  <c r="G39" i="17"/>
  <c r="H39" i="17"/>
  <c r="I39" i="17"/>
  <c r="J39" i="17"/>
  <c r="K39" i="17"/>
  <c r="L39" i="17"/>
  <c r="M39" i="17"/>
  <c r="N39" i="17"/>
  <c r="O39" i="17"/>
  <c r="P39" i="17"/>
  <c r="Q39" i="17"/>
  <c r="R39" i="17"/>
  <c r="S39" i="17"/>
  <c r="T39" i="17"/>
  <c r="U39" i="17"/>
  <c r="A39" i="17"/>
  <c r="B35" i="17"/>
  <c r="C35" i="17"/>
  <c r="D35" i="17"/>
  <c r="E35" i="17"/>
  <c r="F35" i="17"/>
  <c r="G35" i="17"/>
  <c r="H35" i="17"/>
  <c r="I35" i="17"/>
  <c r="J35" i="17"/>
  <c r="K35" i="17"/>
  <c r="L35" i="17"/>
  <c r="M35" i="17"/>
  <c r="N35" i="17"/>
  <c r="O35" i="17"/>
  <c r="P35" i="17"/>
  <c r="Q35" i="17"/>
  <c r="R35" i="17"/>
  <c r="S35" i="17"/>
  <c r="T35" i="17"/>
  <c r="U35" i="17"/>
  <c r="A35" i="17"/>
  <c r="B33" i="17"/>
  <c r="C33" i="17"/>
  <c r="D33" i="17"/>
  <c r="E33" i="17"/>
  <c r="F33" i="17"/>
  <c r="G33" i="17"/>
  <c r="H33" i="17"/>
  <c r="I33" i="17"/>
  <c r="J33" i="17"/>
  <c r="K33" i="17"/>
  <c r="L33" i="17"/>
  <c r="M33" i="17"/>
  <c r="N33" i="17"/>
  <c r="O33" i="17"/>
  <c r="P33" i="17"/>
  <c r="Q33" i="17"/>
  <c r="R33" i="17"/>
  <c r="S33" i="17"/>
  <c r="T33" i="17"/>
  <c r="U33" i="17"/>
  <c r="B34" i="17"/>
  <c r="C34" i="17"/>
  <c r="D34" i="17"/>
  <c r="E34" i="17"/>
  <c r="F34" i="17"/>
  <c r="G34" i="17"/>
  <c r="H34" i="17"/>
  <c r="I34" i="17"/>
  <c r="J34" i="17"/>
  <c r="K34" i="17"/>
  <c r="L34" i="17"/>
  <c r="M34" i="17"/>
  <c r="N34" i="17"/>
  <c r="O34" i="17"/>
  <c r="P34" i="17"/>
  <c r="Q34" i="17"/>
  <c r="R34" i="17"/>
  <c r="S34" i="17"/>
  <c r="T34" i="17"/>
  <c r="U34" i="17"/>
  <c r="A34" i="17"/>
  <c r="A33" i="17"/>
  <c r="B32" i="17"/>
  <c r="C32" i="17"/>
  <c r="D32" i="17"/>
  <c r="E32" i="17"/>
  <c r="F32" i="17"/>
  <c r="G32" i="17"/>
  <c r="H32" i="17"/>
  <c r="I32" i="17"/>
  <c r="J32" i="17"/>
  <c r="K32" i="17"/>
  <c r="L32" i="17"/>
  <c r="M32" i="17"/>
  <c r="N32" i="17"/>
  <c r="O32" i="17"/>
  <c r="P32" i="17"/>
  <c r="Q32" i="17"/>
  <c r="R32" i="17"/>
  <c r="S32" i="17"/>
  <c r="T32" i="17"/>
  <c r="U32" i="17"/>
  <c r="A32" i="17"/>
  <c r="B31" i="17"/>
  <c r="C31" i="17"/>
  <c r="D31" i="17"/>
  <c r="E31" i="17"/>
  <c r="F31" i="17"/>
  <c r="G31" i="17"/>
  <c r="H31" i="17"/>
  <c r="I31" i="17"/>
  <c r="J31" i="17"/>
  <c r="K31" i="17"/>
  <c r="L31" i="17"/>
  <c r="M31" i="17"/>
  <c r="N31" i="17"/>
  <c r="O31" i="17"/>
  <c r="P31" i="17"/>
  <c r="Q31" i="17"/>
  <c r="R31" i="17"/>
  <c r="S31" i="17"/>
  <c r="T31" i="17"/>
  <c r="U31" i="17"/>
  <c r="A31" i="17"/>
  <c r="B30" i="17"/>
  <c r="C30" i="17"/>
  <c r="D30" i="17"/>
  <c r="E30" i="17"/>
  <c r="F30" i="17"/>
  <c r="G30" i="17"/>
  <c r="H30" i="17"/>
  <c r="I30" i="17"/>
  <c r="J30" i="17"/>
  <c r="K30" i="17"/>
  <c r="L30" i="17"/>
  <c r="M30" i="17"/>
  <c r="N30" i="17"/>
  <c r="O30" i="17"/>
  <c r="P30" i="17"/>
  <c r="Q30" i="17"/>
  <c r="R30" i="17"/>
  <c r="S30" i="17"/>
  <c r="T30" i="17"/>
  <c r="U30" i="17"/>
  <c r="A30" i="17"/>
  <c r="B23" i="17"/>
  <c r="C23" i="17"/>
  <c r="D23" i="17"/>
  <c r="E23" i="17"/>
  <c r="F23" i="17"/>
  <c r="G23" i="17"/>
  <c r="H23" i="17"/>
  <c r="I23" i="17"/>
  <c r="J23" i="17"/>
  <c r="K23" i="17"/>
  <c r="L23" i="17"/>
  <c r="M23" i="17"/>
  <c r="N23" i="17"/>
  <c r="O23" i="17"/>
  <c r="P23" i="17"/>
  <c r="Q23" i="17"/>
  <c r="R23" i="17"/>
  <c r="S23" i="17"/>
  <c r="T23" i="17"/>
  <c r="U23" i="17"/>
  <c r="A23" i="17"/>
  <c r="B22" i="17"/>
  <c r="C22" i="17"/>
  <c r="D22" i="17"/>
  <c r="E22" i="17"/>
  <c r="F22" i="17"/>
  <c r="G22" i="17"/>
  <c r="H22" i="17"/>
  <c r="I22" i="17"/>
  <c r="J22" i="17"/>
  <c r="K22" i="17"/>
  <c r="L22" i="17"/>
  <c r="M22" i="17"/>
  <c r="N22" i="17"/>
  <c r="O22" i="17"/>
  <c r="P22" i="17"/>
  <c r="Q22" i="17"/>
  <c r="R22" i="17"/>
  <c r="S22" i="17"/>
  <c r="T22" i="17"/>
  <c r="U22" i="17"/>
  <c r="A22" i="17"/>
  <c r="B21" i="17"/>
  <c r="C21" i="17"/>
  <c r="D21" i="17"/>
  <c r="E21" i="17"/>
  <c r="F21" i="17"/>
  <c r="G21" i="17"/>
  <c r="H21" i="17"/>
  <c r="I21" i="17"/>
  <c r="J21" i="17"/>
  <c r="K21" i="17"/>
  <c r="L21" i="17"/>
  <c r="M21" i="17"/>
  <c r="N21" i="17"/>
  <c r="O21" i="17"/>
  <c r="P21" i="17"/>
  <c r="Q21" i="17"/>
  <c r="R21" i="17"/>
  <c r="S21" i="17"/>
  <c r="T21" i="17"/>
  <c r="U21" i="17"/>
  <c r="A21" i="17"/>
  <c r="B20" i="17"/>
  <c r="C20" i="17"/>
  <c r="D20" i="17"/>
  <c r="E20" i="17"/>
  <c r="F20" i="17"/>
  <c r="G20" i="17"/>
  <c r="H20" i="17"/>
  <c r="I20" i="17"/>
  <c r="J20" i="17"/>
  <c r="K20" i="17"/>
  <c r="L20" i="17"/>
  <c r="M20" i="17"/>
  <c r="N20" i="17"/>
  <c r="O20" i="17"/>
  <c r="P20" i="17"/>
  <c r="Q20" i="17"/>
  <c r="R20" i="17"/>
  <c r="S20" i="17"/>
  <c r="T20" i="17"/>
  <c r="U20" i="17"/>
  <c r="A20" i="17"/>
  <c r="B19" i="17"/>
  <c r="C19" i="17"/>
  <c r="D19" i="17"/>
  <c r="E19" i="17"/>
  <c r="F19" i="17"/>
  <c r="G19" i="17"/>
  <c r="H19" i="17"/>
  <c r="I19" i="17"/>
  <c r="J19" i="17"/>
  <c r="K19" i="17"/>
  <c r="L19" i="17"/>
  <c r="M19" i="17"/>
  <c r="N19" i="17"/>
  <c r="O19" i="17"/>
  <c r="P19" i="17"/>
  <c r="Q19" i="17"/>
  <c r="R19" i="17"/>
  <c r="S19" i="17"/>
  <c r="T19" i="17"/>
  <c r="U19" i="17"/>
  <c r="A19" i="17"/>
  <c r="B12" i="17"/>
  <c r="C12" i="17"/>
  <c r="D12" i="17"/>
  <c r="E12" i="17"/>
  <c r="F12" i="17"/>
  <c r="G12" i="17"/>
  <c r="H12" i="17"/>
  <c r="I12" i="17"/>
  <c r="J12" i="17"/>
  <c r="K12" i="17"/>
  <c r="L12" i="17"/>
  <c r="M12" i="17"/>
  <c r="N12" i="17"/>
  <c r="O12" i="17"/>
  <c r="P12" i="17"/>
  <c r="Q12" i="17"/>
  <c r="R12" i="17"/>
  <c r="S12" i="17"/>
  <c r="T12" i="17"/>
  <c r="U12" i="17"/>
  <c r="A12" i="17"/>
  <c r="B4" i="17"/>
  <c r="C4" i="17"/>
  <c r="D4" i="17"/>
  <c r="E4" i="17"/>
  <c r="F4" i="17"/>
  <c r="G4" i="17"/>
  <c r="H4" i="17"/>
  <c r="I4" i="17"/>
  <c r="J4" i="17"/>
  <c r="K4" i="17"/>
  <c r="L4" i="17"/>
  <c r="M4" i="17"/>
  <c r="N4" i="17"/>
  <c r="O4" i="17"/>
  <c r="P4" i="17"/>
  <c r="Q4" i="17"/>
  <c r="R4" i="17"/>
  <c r="S4" i="17"/>
  <c r="T4" i="17"/>
  <c r="U4" i="17"/>
  <c r="B5" i="17"/>
  <c r="C5" i="17"/>
  <c r="D5" i="17"/>
  <c r="E5" i="17"/>
  <c r="F5" i="17"/>
  <c r="G5" i="17"/>
  <c r="H5" i="17"/>
  <c r="I5" i="17"/>
  <c r="J5" i="17"/>
  <c r="K5" i="17"/>
  <c r="L5" i="17"/>
  <c r="M5" i="17"/>
  <c r="N5" i="17"/>
  <c r="O5" i="17"/>
  <c r="P5" i="17"/>
  <c r="Q5" i="17"/>
  <c r="R5" i="17"/>
  <c r="S5" i="17"/>
  <c r="T5" i="17"/>
  <c r="U5" i="17"/>
  <c r="B6" i="17"/>
  <c r="C6" i="17"/>
  <c r="D6" i="17"/>
  <c r="E6" i="17"/>
  <c r="F6" i="17"/>
  <c r="G6" i="17"/>
  <c r="H6" i="17"/>
  <c r="I6" i="17"/>
  <c r="J6" i="17"/>
  <c r="K6" i="17"/>
  <c r="L6" i="17"/>
  <c r="M6" i="17"/>
  <c r="N6" i="17"/>
  <c r="O6" i="17"/>
  <c r="P6" i="17"/>
  <c r="Q6" i="17"/>
  <c r="R6" i="17"/>
  <c r="S6" i="17"/>
  <c r="T6" i="17"/>
  <c r="U6" i="17"/>
  <c r="B7" i="17"/>
  <c r="C7" i="17"/>
  <c r="D7" i="17"/>
  <c r="E7" i="17"/>
  <c r="F7" i="17"/>
  <c r="G7" i="17"/>
  <c r="H7" i="17"/>
  <c r="I7" i="17"/>
  <c r="J7" i="17"/>
  <c r="K7" i="17"/>
  <c r="L7" i="17"/>
  <c r="M7" i="17"/>
  <c r="N7" i="17"/>
  <c r="O7" i="17"/>
  <c r="P7" i="17"/>
  <c r="Q7" i="17"/>
  <c r="R7" i="17"/>
  <c r="S7" i="17"/>
  <c r="T7" i="17"/>
  <c r="U7" i="17"/>
  <c r="B8" i="17"/>
  <c r="C8" i="17"/>
  <c r="D8" i="17"/>
  <c r="E8" i="17"/>
  <c r="F8" i="17"/>
  <c r="G8" i="17"/>
  <c r="H8" i="17"/>
  <c r="I8" i="17"/>
  <c r="J8" i="17"/>
  <c r="K8" i="17"/>
  <c r="L8" i="17"/>
  <c r="M8" i="17"/>
  <c r="N8" i="17"/>
  <c r="O8" i="17"/>
  <c r="P8" i="17"/>
  <c r="Q8" i="17"/>
  <c r="R8" i="17"/>
  <c r="S8" i="17"/>
  <c r="T8" i="17"/>
  <c r="U8" i="17"/>
  <c r="B9" i="17"/>
  <c r="C9" i="17"/>
  <c r="D9" i="17"/>
  <c r="E9" i="17"/>
  <c r="F9" i="17"/>
  <c r="G9" i="17"/>
  <c r="H9" i="17"/>
  <c r="I9" i="17"/>
  <c r="J9" i="17"/>
  <c r="K9" i="17"/>
  <c r="L9" i="17"/>
  <c r="M9" i="17"/>
  <c r="N9" i="17"/>
  <c r="O9" i="17"/>
  <c r="P9" i="17"/>
  <c r="Q9" i="17"/>
  <c r="R9" i="17"/>
  <c r="S9" i="17"/>
  <c r="T9" i="17"/>
  <c r="U9" i="17"/>
  <c r="B10" i="17"/>
  <c r="C10" i="17"/>
  <c r="D10" i="17"/>
  <c r="E10" i="17"/>
  <c r="F10" i="17"/>
  <c r="G10" i="17"/>
  <c r="H10" i="17"/>
  <c r="I10" i="17"/>
  <c r="J10" i="17"/>
  <c r="K10" i="17"/>
  <c r="L10" i="17"/>
  <c r="M10" i="17"/>
  <c r="N10" i="17"/>
  <c r="O10" i="17"/>
  <c r="P10" i="17"/>
  <c r="Q10" i="17"/>
  <c r="R10" i="17"/>
  <c r="S10" i="17"/>
  <c r="T10" i="17"/>
  <c r="U10" i="17"/>
  <c r="B11" i="17"/>
  <c r="C11" i="17"/>
  <c r="D11" i="17"/>
  <c r="E11" i="17"/>
  <c r="F11" i="17"/>
  <c r="G11" i="17"/>
  <c r="H11" i="17"/>
  <c r="I11" i="17"/>
  <c r="J11" i="17"/>
  <c r="K11" i="17"/>
  <c r="L11" i="17"/>
  <c r="M11" i="17"/>
  <c r="N11" i="17"/>
  <c r="O11" i="17"/>
  <c r="P11" i="17"/>
  <c r="Q11" i="17"/>
  <c r="R11" i="17"/>
  <c r="S11" i="17"/>
  <c r="T11" i="17"/>
  <c r="U11" i="17"/>
  <c r="A5" i="17"/>
  <c r="A6" i="17"/>
  <c r="A7" i="17"/>
  <c r="A8" i="17"/>
  <c r="A9" i="17"/>
  <c r="A10" i="17"/>
  <c r="A11" i="17"/>
  <c r="A4" i="17"/>
  <c r="B28" i="16"/>
  <c r="C28" i="16"/>
  <c r="D28" i="16"/>
  <c r="E28" i="16"/>
  <c r="F28" i="16"/>
  <c r="G28" i="16"/>
  <c r="H28" i="16"/>
  <c r="I28" i="16"/>
  <c r="J28" i="16"/>
  <c r="K28" i="16"/>
  <c r="L28" i="16"/>
  <c r="M28" i="16"/>
  <c r="N28" i="16"/>
  <c r="O28" i="16"/>
  <c r="P28" i="16"/>
  <c r="Q28" i="16"/>
  <c r="R28" i="16"/>
  <c r="S28" i="16"/>
  <c r="T28" i="16"/>
  <c r="U28" i="16"/>
  <c r="A28" i="16"/>
  <c r="B24" i="16"/>
  <c r="C24" i="16"/>
  <c r="D24" i="16"/>
  <c r="E24" i="16"/>
  <c r="F24" i="16"/>
  <c r="G24" i="16"/>
  <c r="H24" i="16"/>
  <c r="I24" i="16"/>
  <c r="J24" i="16"/>
  <c r="K24" i="16"/>
  <c r="L24" i="16"/>
  <c r="M24" i="16"/>
  <c r="N24" i="16"/>
  <c r="O24" i="16"/>
  <c r="P24" i="16"/>
  <c r="Q24" i="16"/>
  <c r="R24" i="16"/>
  <c r="S24" i="16"/>
  <c r="T24" i="16"/>
  <c r="U24" i="16"/>
  <c r="B25" i="16"/>
  <c r="C25" i="16"/>
  <c r="D25" i="16"/>
  <c r="E25" i="16"/>
  <c r="F25" i="16"/>
  <c r="G25" i="16"/>
  <c r="H25" i="16"/>
  <c r="I25" i="16"/>
  <c r="J25" i="16"/>
  <c r="K25" i="16"/>
  <c r="L25" i="16"/>
  <c r="M25" i="16"/>
  <c r="N25" i="16"/>
  <c r="O25" i="16"/>
  <c r="P25" i="16"/>
  <c r="Q25" i="16"/>
  <c r="R25" i="16"/>
  <c r="S25" i="16"/>
  <c r="T25" i="16"/>
  <c r="U25" i="16"/>
  <c r="B26" i="16"/>
  <c r="C26" i="16"/>
  <c r="D26" i="16"/>
  <c r="E26" i="16"/>
  <c r="F26" i="16"/>
  <c r="G26" i="16"/>
  <c r="H26" i="16"/>
  <c r="I26" i="16"/>
  <c r="J26" i="16"/>
  <c r="K26" i="16"/>
  <c r="L26" i="16"/>
  <c r="M26" i="16"/>
  <c r="N26" i="16"/>
  <c r="O26" i="16"/>
  <c r="P26" i="16"/>
  <c r="Q26" i="16"/>
  <c r="R26" i="16"/>
  <c r="S26" i="16"/>
  <c r="T26" i="16"/>
  <c r="U26" i="16"/>
  <c r="B27" i="16"/>
  <c r="C27" i="16"/>
  <c r="D27" i="16"/>
  <c r="E27" i="16"/>
  <c r="F27" i="16"/>
  <c r="G27" i="16"/>
  <c r="H27" i="16"/>
  <c r="I27" i="16"/>
  <c r="J27" i="16"/>
  <c r="K27" i="16"/>
  <c r="L27" i="16"/>
  <c r="M27" i="16"/>
  <c r="N27" i="16"/>
  <c r="O27" i="16"/>
  <c r="P27" i="16"/>
  <c r="Q27" i="16"/>
  <c r="R27" i="16"/>
  <c r="S27" i="16"/>
  <c r="T27" i="16"/>
  <c r="U27" i="16"/>
  <c r="A25" i="16"/>
  <c r="A26" i="16"/>
  <c r="A27" i="16"/>
  <c r="A24" i="16"/>
  <c r="B21" i="16"/>
  <c r="C21" i="16"/>
  <c r="D21" i="16"/>
  <c r="E21" i="16"/>
  <c r="F21" i="16"/>
  <c r="G21" i="16"/>
  <c r="H21" i="16"/>
  <c r="I21" i="16"/>
  <c r="J21" i="16"/>
  <c r="K21" i="16"/>
  <c r="L21" i="16"/>
  <c r="M21" i="16"/>
  <c r="N21" i="16"/>
  <c r="O21" i="16"/>
  <c r="P21" i="16"/>
  <c r="Q21" i="16"/>
  <c r="R21" i="16"/>
  <c r="S21" i="16"/>
  <c r="T21" i="16"/>
  <c r="U21" i="16"/>
  <c r="A21" i="16"/>
  <c r="B17" i="16"/>
  <c r="C17" i="16"/>
  <c r="D17" i="16"/>
  <c r="E17" i="16"/>
  <c r="F17" i="16"/>
  <c r="G17" i="16"/>
  <c r="H17" i="16"/>
  <c r="I17" i="16"/>
  <c r="J17" i="16"/>
  <c r="K17" i="16"/>
  <c r="L17" i="16"/>
  <c r="M17" i="16"/>
  <c r="N17" i="16"/>
  <c r="O17" i="16"/>
  <c r="P17" i="16"/>
  <c r="Q17" i="16"/>
  <c r="R17" i="16"/>
  <c r="S17" i="16"/>
  <c r="T17" i="16"/>
  <c r="U17" i="16"/>
  <c r="B18" i="16"/>
  <c r="C18" i="16"/>
  <c r="D18" i="16"/>
  <c r="E18" i="16"/>
  <c r="F18" i="16"/>
  <c r="G18" i="16"/>
  <c r="H18" i="16"/>
  <c r="I18" i="16"/>
  <c r="J18" i="16"/>
  <c r="K18" i="16"/>
  <c r="L18" i="16"/>
  <c r="M18" i="16"/>
  <c r="N18" i="16"/>
  <c r="O18" i="16"/>
  <c r="P18" i="16"/>
  <c r="Q18" i="16"/>
  <c r="R18" i="16"/>
  <c r="S18" i="16"/>
  <c r="T18" i="16"/>
  <c r="U18" i="16"/>
  <c r="B19" i="16"/>
  <c r="C19" i="16"/>
  <c r="D19" i="16"/>
  <c r="E19" i="16"/>
  <c r="F19" i="16"/>
  <c r="G19" i="16"/>
  <c r="H19" i="16"/>
  <c r="I19" i="16"/>
  <c r="J19" i="16"/>
  <c r="K19" i="16"/>
  <c r="L19" i="16"/>
  <c r="M19" i="16"/>
  <c r="N19" i="16"/>
  <c r="O19" i="16"/>
  <c r="P19" i="16"/>
  <c r="Q19" i="16"/>
  <c r="R19" i="16"/>
  <c r="S19" i="16"/>
  <c r="T19" i="16"/>
  <c r="U19" i="16"/>
  <c r="B20" i="16"/>
  <c r="C20" i="16"/>
  <c r="D20" i="16"/>
  <c r="E20" i="16"/>
  <c r="F20" i="16"/>
  <c r="G20" i="16"/>
  <c r="H20" i="16"/>
  <c r="I20" i="16"/>
  <c r="J20" i="16"/>
  <c r="K20" i="16"/>
  <c r="L20" i="16"/>
  <c r="M20" i="16"/>
  <c r="N20" i="16"/>
  <c r="O20" i="16"/>
  <c r="P20" i="16"/>
  <c r="Q20" i="16"/>
  <c r="R20" i="16"/>
  <c r="S20" i="16"/>
  <c r="T20" i="16"/>
  <c r="U20" i="16"/>
  <c r="A18" i="16"/>
  <c r="A19" i="16"/>
  <c r="A20" i="16"/>
  <c r="A17" i="16"/>
  <c r="B16" i="16"/>
  <c r="C16" i="16"/>
  <c r="D16" i="16"/>
  <c r="E16" i="16"/>
  <c r="F16" i="16"/>
  <c r="G16" i="16"/>
  <c r="H16" i="16"/>
  <c r="I16" i="16"/>
  <c r="J16" i="16"/>
  <c r="K16" i="16"/>
  <c r="L16" i="16"/>
  <c r="M16" i="16"/>
  <c r="N16" i="16"/>
  <c r="O16" i="16"/>
  <c r="P16" i="16"/>
  <c r="Q16" i="16"/>
  <c r="R16" i="16"/>
  <c r="S16" i="16"/>
  <c r="T16" i="16"/>
  <c r="U16" i="16"/>
  <c r="A16" i="16"/>
  <c r="B15" i="16"/>
  <c r="C15" i="16"/>
  <c r="D15" i="16"/>
  <c r="E15" i="16"/>
  <c r="F15" i="16"/>
  <c r="G15" i="16"/>
  <c r="H15" i="16"/>
  <c r="I15" i="16"/>
  <c r="J15" i="16"/>
  <c r="K15" i="16"/>
  <c r="L15" i="16"/>
  <c r="M15" i="16"/>
  <c r="N15" i="16"/>
  <c r="O15" i="16"/>
  <c r="P15" i="16"/>
  <c r="Q15" i="16"/>
  <c r="R15" i="16"/>
  <c r="S15" i="16"/>
  <c r="T15" i="16"/>
  <c r="U15" i="16"/>
  <c r="A15" i="16"/>
  <c r="B13" i="16"/>
  <c r="C13" i="16"/>
  <c r="D13" i="16"/>
  <c r="E13" i="16"/>
  <c r="F13" i="16"/>
  <c r="G13" i="16"/>
  <c r="H13" i="16"/>
  <c r="I13" i="16"/>
  <c r="J13" i="16"/>
  <c r="K13" i="16"/>
  <c r="L13" i="16"/>
  <c r="M13" i="16"/>
  <c r="N13" i="16"/>
  <c r="O13" i="16"/>
  <c r="P13" i="16"/>
  <c r="Q13" i="16"/>
  <c r="R13" i="16"/>
  <c r="S13" i="16"/>
  <c r="T13" i="16"/>
  <c r="U13" i="16"/>
  <c r="B14" i="16"/>
  <c r="C14" i="16"/>
  <c r="D14" i="16"/>
  <c r="E14" i="16"/>
  <c r="F14" i="16"/>
  <c r="G14" i="16"/>
  <c r="H14" i="16"/>
  <c r="I14" i="16"/>
  <c r="J14" i="16"/>
  <c r="K14" i="16"/>
  <c r="L14" i="16"/>
  <c r="M14" i="16"/>
  <c r="N14" i="16"/>
  <c r="O14" i="16"/>
  <c r="P14" i="16"/>
  <c r="Q14" i="16"/>
  <c r="R14" i="16"/>
  <c r="S14" i="16"/>
  <c r="T14" i="16"/>
  <c r="U14" i="16"/>
  <c r="A14" i="16"/>
  <c r="A13" i="16"/>
  <c r="B6" i="16"/>
  <c r="C6" i="16"/>
  <c r="D6" i="16"/>
  <c r="E6" i="16"/>
  <c r="F6" i="16"/>
  <c r="G6" i="16"/>
  <c r="H6" i="16"/>
  <c r="I6" i="16"/>
  <c r="J6" i="16"/>
  <c r="K6" i="16"/>
  <c r="L6" i="16"/>
  <c r="M6" i="16"/>
  <c r="N6" i="16"/>
  <c r="O6" i="16"/>
  <c r="P6" i="16"/>
  <c r="Q6" i="16"/>
  <c r="R6" i="16"/>
  <c r="S6" i="16"/>
  <c r="T6" i="16"/>
  <c r="U6" i="16"/>
  <c r="A6" i="16"/>
  <c r="B5" i="16"/>
  <c r="C5" i="16"/>
  <c r="D5" i="16"/>
  <c r="E5" i="16"/>
  <c r="F5" i="16"/>
  <c r="G5" i="16"/>
  <c r="H5" i="16"/>
  <c r="I5" i="16"/>
  <c r="J5" i="16"/>
  <c r="K5" i="16"/>
  <c r="L5" i="16"/>
  <c r="M5" i="16"/>
  <c r="N5" i="16"/>
  <c r="O5" i="16"/>
  <c r="P5" i="16"/>
  <c r="Q5" i="16"/>
  <c r="R5" i="16"/>
  <c r="S5" i="16"/>
  <c r="T5" i="16"/>
  <c r="U5" i="16"/>
  <c r="A5" i="16"/>
  <c r="B4" i="16"/>
  <c r="C4" i="16"/>
  <c r="D4" i="16"/>
  <c r="E4" i="16"/>
  <c r="F4" i="16"/>
  <c r="G4" i="16"/>
  <c r="H4" i="16"/>
  <c r="I4" i="16"/>
  <c r="J4" i="16"/>
  <c r="K4" i="16"/>
  <c r="L4" i="16"/>
  <c r="M4" i="16"/>
  <c r="N4" i="16"/>
  <c r="O4" i="16"/>
  <c r="P4" i="16"/>
  <c r="Q4" i="16"/>
  <c r="R4" i="16"/>
  <c r="S4" i="16"/>
  <c r="T4" i="16"/>
  <c r="U4" i="16"/>
  <c r="A4" i="16"/>
  <c r="B18" i="15"/>
  <c r="C18" i="15"/>
  <c r="D18" i="15"/>
  <c r="E18" i="15"/>
  <c r="F18" i="15"/>
  <c r="G18" i="15"/>
  <c r="H18" i="15"/>
  <c r="I18" i="15"/>
  <c r="J18" i="15"/>
  <c r="K18" i="15"/>
  <c r="L18" i="15"/>
  <c r="M18" i="15"/>
  <c r="N18" i="15"/>
  <c r="O18" i="15"/>
  <c r="P18" i="15"/>
  <c r="Q18" i="15"/>
  <c r="R18" i="15"/>
  <c r="S18" i="15"/>
  <c r="T18" i="15"/>
  <c r="U18" i="15"/>
  <c r="A18" i="15"/>
  <c r="B17" i="15"/>
  <c r="C17" i="15"/>
  <c r="D17" i="15"/>
  <c r="E17" i="15"/>
  <c r="F17" i="15"/>
  <c r="G17" i="15"/>
  <c r="H17" i="15"/>
  <c r="I17" i="15"/>
  <c r="J17" i="15"/>
  <c r="K17" i="15"/>
  <c r="L17" i="15"/>
  <c r="M17" i="15"/>
  <c r="N17" i="15"/>
  <c r="O17" i="15"/>
  <c r="P17" i="15"/>
  <c r="Q17" i="15"/>
  <c r="R17" i="15"/>
  <c r="S17" i="15"/>
  <c r="T17" i="15"/>
  <c r="U17" i="15"/>
  <c r="A17" i="15"/>
  <c r="B16" i="15"/>
  <c r="C16" i="15"/>
  <c r="D16" i="15"/>
  <c r="E16" i="15"/>
  <c r="F16" i="15"/>
  <c r="G16" i="15"/>
  <c r="H16" i="15"/>
  <c r="I16" i="15"/>
  <c r="J16" i="15"/>
  <c r="K16" i="15"/>
  <c r="L16" i="15"/>
  <c r="M16" i="15"/>
  <c r="N16" i="15"/>
  <c r="O16" i="15"/>
  <c r="P16" i="15"/>
  <c r="Q16" i="15"/>
  <c r="R16" i="15"/>
  <c r="S16" i="15"/>
  <c r="T16" i="15"/>
  <c r="U16" i="15"/>
  <c r="A16" i="15"/>
  <c r="B14" i="15"/>
  <c r="C14" i="15"/>
  <c r="D14" i="15"/>
  <c r="E14" i="15"/>
  <c r="F14" i="15"/>
  <c r="G14" i="15"/>
  <c r="H14" i="15"/>
  <c r="I14" i="15"/>
  <c r="J14" i="15"/>
  <c r="K14" i="15"/>
  <c r="L14" i="15"/>
  <c r="M14" i="15"/>
  <c r="N14" i="15"/>
  <c r="O14" i="15"/>
  <c r="P14" i="15"/>
  <c r="Q14" i="15"/>
  <c r="R14" i="15"/>
  <c r="S14" i="15"/>
  <c r="T14" i="15"/>
  <c r="U14" i="15"/>
  <c r="B15" i="15"/>
  <c r="C15" i="15"/>
  <c r="D15" i="15"/>
  <c r="E15" i="15"/>
  <c r="F15" i="15"/>
  <c r="G15" i="15"/>
  <c r="H15" i="15"/>
  <c r="I15" i="15"/>
  <c r="J15" i="15"/>
  <c r="K15" i="15"/>
  <c r="L15" i="15"/>
  <c r="M15" i="15"/>
  <c r="N15" i="15"/>
  <c r="O15" i="15"/>
  <c r="P15" i="15"/>
  <c r="Q15" i="15"/>
  <c r="R15" i="15"/>
  <c r="S15" i="15"/>
  <c r="T15" i="15"/>
  <c r="U15" i="15"/>
  <c r="A15" i="15"/>
  <c r="A14" i="15"/>
  <c r="B12" i="14"/>
  <c r="C12" i="14"/>
  <c r="D12" i="14"/>
  <c r="E12" i="14"/>
  <c r="F12" i="14"/>
  <c r="G12" i="14"/>
  <c r="H12" i="14"/>
  <c r="I12" i="14"/>
  <c r="J12" i="14"/>
  <c r="K12" i="14"/>
  <c r="L12" i="14"/>
  <c r="M12" i="14"/>
  <c r="N12" i="14"/>
  <c r="O12" i="14"/>
  <c r="P12" i="14"/>
  <c r="Q12" i="14"/>
  <c r="R12" i="14"/>
  <c r="S12" i="14"/>
  <c r="T12" i="14"/>
  <c r="U12" i="14"/>
  <c r="A12" i="14"/>
  <c r="B11" i="14"/>
  <c r="C11" i="14"/>
  <c r="D11" i="14"/>
  <c r="E11" i="14"/>
  <c r="F11" i="14"/>
  <c r="G11" i="14"/>
  <c r="H11" i="14"/>
  <c r="I11" i="14"/>
  <c r="J11" i="14"/>
  <c r="K11" i="14"/>
  <c r="L11" i="14"/>
  <c r="M11" i="14"/>
  <c r="N11" i="14"/>
  <c r="O11" i="14"/>
  <c r="P11" i="14"/>
  <c r="Q11" i="14"/>
  <c r="R11" i="14"/>
  <c r="S11" i="14"/>
  <c r="T11" i="14"/>
  <c r="U11" i="14"/>
  <c r="A11" i="14"/>
  <c r="B10" i="14"/>
  <c r="C10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P10" i="14"/>
  <c r="Q10" i="14"/>
  <c r="R10" i="14"/>
  <c r="S10" i="14"/>
  <c r="T10" i="14"/>
  <c r="U10" i="14"/>
  <c r="A10" i="14"/>
  <c r="B8" i="14"/>
  <c r="C8" i="14"/>
  <c r="D8" i="14"/>
  <c r="E8" i="14"/>
  <c r="F8" i="14"/>
  <c r="G8" i="14"/>
  <c r="H8" i="14"/>
  <c r="I8" i="14"/>
  <c r="J8" i="14"/>
  <c r="K8" i="14"/>
  <c r="L8" i="14"/>
  <c r="M8" i="14"/>
  <c r="N8" i="14"/>
  <c r="O8" i="14"/>
  <c r="P8" i="14"/>
  <c r="Q8" i="14"/>
  <c r="R8" i="14"/>
  <c r="S8" i="14"/>
  <c r="T8" i="14"/>
  <c r="U8" i="14"/>
  <c r="B9" i="14"/>
  <c r="C9" i="14"/>
  <c r="D9" i="14"/>
  <c r="E9" i="14"/>
  <c r="F9" i="14"/>
  <c r="G9" i="14"/>
  <c r="H9" i="14"/>
  <c r="I9" i="14"/>
  <c r="J9" i="14"/>
  <c r="K9" i="14"/>
  <c r="L9" i="14"/>
  <c r="M9" i="14"/>
  <c r="N9" i="14"/>
  <c r="O9" i="14"/>
  <c r="P9" i="14"/>
  <c r="Q9" i="14"/>
  <c r="R9" i="14"/>
  <c r="S9" i="14"/>
  <c r="T9" i="14"/>
  <c r="U9" i="14"/>
  <c r="A9" i="14"/>
  <c r="A8" i="14"/>
  <c r="B11" i="15"/>
  <c r="C11" i="15"/>
  <c r="D11" i="15"/>
  <c r="E11" i="15"/>
  <c r="F11" i="15"/>
  <c r="G11" i="15"/>
  <c r="H11" i="15"/>
  <c r="I11" i="15"/>
  <c r="J11" i="15"/>
  <c r="K11" i="15"/>
  <c r="L11" i="15"/>
  <c r="M11" i="15"/>
  <c r="N11" i="15"/>
  <c r="O11" i="15"/>
  <c r="P11" i="15"/>
  <c r="Q11" i="15"/>
  <c r="R11" i="15"/>
  <c r="S11" i="15"/>
  <c r="T11" i="15"/>
  <c r="U11" i="15"/>
  <c r="A11" i="15"/>
  <c r="B9" i="15"/>
  <c r="C9" i="15"/>
  <c r="D9" i="15"/>
  <c r="E9" i="15"/>
  <c r="F9" i="15"/>
  <c r="G9" i="15"/>
  <c r="H9" i="15"/>
  <c r="I9" i="15"/>
  <c r="J9" i="15"/>
  <c r="K9" i="15"/>
  <c r="L9" i="15"/>
  <c r="M9" i="15"/>
  <c r="N9" i="15"/>
  <c r="O9" i="15"/>
  <c r="P9" i="15"/>
  <c r="Q9" i="15"/>
  <c r="R9" i="15"/>
  <c r="S9" i="15"/>
  <c r="T9" i="15"/>
  <c r="U9" i="15"/>
  <c r="B10" i="15"/>
  <c r="C10" i="15"/>
  <c r="D10" i="15"/>
  <c r="E10" i="15"/>
  <c r="F10" i="15"/>
  <c r="G10" i="15"/>
  <c r="H10" i="15"/>
  <c r="I10" i="15"/>
  <c r="J10" i="15"/>
  <c r="K10" i="15"/>
  <c r="L10" i="15"/>
  <c r="M10" i="15"/>
  <c r="N10" i="15"/>
  <c r="O10" i="15"/>
  <c r="P10" i="15"/>
  <c r="Q10" i="15"/>
  <c r="R10" i="15"/>
  <c r="S10" i="15"/>
  <c r="T10" i="15"/>
  <c r="U10" i="15"/>
  <c r="A10" i="15"/>
  <c r="A9" i="15"/>
  <c r="B7" i="15"/>
  <c r="C7" i="15"/>
  <c r="D7" i="15"/>
  <c r="E7" i="15"/>
  <c r="F7" i="15"/>
  <c r="G7" i="15"/>
  <c r="H7" i="15"/>
  <c r="I7" i="15"/>
  <c r="J7" i="15"/>
  <c r="K7" i="15"/>
  <c r="L7" i="15"/>
  <c r="M7" i="15"/>
  <c r="N7" i="15"/>
  <c r="O7" i="15"/>
  <c r="P7" i="15"/>
  <c r="Q7" i="15"/>
  <c r="R7" i="15"/>
  <c r="S7" i="15"/>
  <c r="T7" i="15"/>
  <c r="U7" i="15"/>
  <c r="A7" i="15"/>
  <c r="B4" i="15"/>
  <c r="C4" i="15"/>
  <c r="D4" i="15"/>
  <c r="E4" i="15"/>
  <c r="F4" i="15"/>
  <c r="G4" i="15"/>
  <c r="H4" i="15"/>
  <c r="I4" i="15"/>
  <c r="J4" i="15"/>
  <c r="K4" i="15"/>
  <c r="L4" i="15"/>
  <c r="M4" i="15"/>
  <c r="N4" i="15"/>
  <c r="O4" i="15"/>
  <c r="P4" i="15"/>
  <c r="Q4" i="15"/>
  <c r="R4" i="15"/>
  <c r="S4" i="15"/>
  <c r="T4" i="15"/>
  <c r="U4" i="15"/>
  <c r="B5" i="15"/>
  <c r="C5" i="15"/>
  <c r="D5" i="15"/>
  <c r="E5" i="15"/>
  <c r="F5" i="15"/>
  <c r="G5" i="15"/>
  <c r="H5" i="15"/>
  <c r="I5" i="15"/>
  <c r="J5" i="15"/>
  <c r="K5" i="15"/>
  <c r="L5" i="15"/>
  <c r="M5" i="15"/>
  <c r="N5" i="15"/>
  <c r="O5" i="15"/>
  <c r="P5" i="15"/>
  <c r="Q5" i="15"/>
  <c r="R5" i="15"/>
  <c r="S5" i="15"/>
  <c r="T5" i="15"/>
  <c r="U5" i="15"/>
  <c r="B6" i="15"/>
  <c r="C6" i="15"/>
  <c r="D6" i="15"/>
  <c r="E6" i="15"/>
  <c r="F6" i="15"/>
  <c r="G6" i="15"/>
  <c r="H6" i="15"/>
  <c r="I6" i="15"/>
  <c r="J6" i="15"/>
  <c r="K6" i="15"/>
  <c r="L6" i="15"/>
  <c r="M6" i="15"/>
  <c r="N6" i="15"/>
  <c r="O6" i="15"/>
  <c r="P6" i="15"/>
  <c r="Q6" i="15"/>
  <c r="R6" i="15"/>
  <c r="S6" i="15"/>
  <c r="T6" i="15"/>
  <c r="U6" i="15"/>
  <c r="A5" i="15"/>
  <c r="A6" i="15"/>
  <c r="A4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B32" i="15"/>
  <c r="A32" i="15"/>
  <c r="U31" i="15"/>
  <c r="T31" i="15"/>
  <c r="S31" i="15"/>
  <c r="R31" i="15"/>
  <c r="Q31" i="15"/>
  <c r="P31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C31" i="15"/>
  <c r="B31" i="15"/>
  <c r="A31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C30" i="15"/>
  <c r="B30" i="15"/>
  <c r="A30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B29" i="15"/>
  <c r="A29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B28" i="15"/>
  <c r="A28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E23" i="15"/>
  <c r="D23" i="15"/>
  <c r="C23" i="15"/>
  <c r="B23" i="15"/>
  <c r="A23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B21" i="15"/>
  <c r="A21" i="15"/>
  <c r="B34" i="14"/>
  <c r="C34" i="14"/>
  <c r="D34" i="14"/>
  <c r="E34" i="14"/>
  <c r="F34" i="14"/>
  <c r="G34" i="14"/>
  <c r="H34" i="14"/>
  <c r="I34" i="14"/>
  <c r="J34" i="14"/>
  <c r="K34" i="14"/>
  <c r="L34" i="14"/>
  <c r="M34" i="14"/>
  <c r="N34" i="14"/>
  <c r="O34" i="14"/>
  <c r="P34" i="14"/>
  <c r="Q34" i="14"/>
  <c r="R34" i="14"/>
  <c r="S34" i="14"/>
  <c r="T34" i="14"/>
  <c r="U34" i="14"/>
  <c r="A34" i="14"/>
  <c r="B30" i="14"/>
  <c r="C30" i="14"/>
  <c r="D30" i="14"/>
  <c r="E30" i="14"/>
  <c r="F30" i="14"/>
  <c r="G30" i="14"/>
  <c r="H30" i="14"/>
  <c r="I30" i="14"/>
  <c r="J30" i="14"/>
  <c r="K30" i="14"/>
  <c r="L30" i="14"/>
  <c r="M30" i="14"/>
  <c r="N30" i="14"/>
  <c r="O30" i="14"/>
  <c r="P30" i="14"/>
  <c r="Q30" i="14"/>
  <c r="R30" i="14"/>
  <c r="S30" i="14"/>
  <c r="T30" i="14"/>
  <c r="U30" i="14"/>
  <c r="B31" i="14"/>
  <c r="C31" i="14"/>
  <c r="D31" i="14"/>
  <c r="E31" i="14"/>
  <c r="F31" i="14"/>
  <c r="G31" i="14"/>
  <c r="H31" i="14"/>
  <c r="I31" i="14"/>
  <c r="J31" i="14"/>
  <c r="K31" i="14"/>
  <c r="L31" i="14"/>
  <c r="M31" i="14"/>
  <c r="N31" i="14"/>
  <c r="O31" i="14"/>
  <c r="P31" i="14"/>
  <c r="Q31" i="14"/>
  <c r="R31" i="14"/>
  <c r="S31" i="14"/>
  <c r="T31" i="14"/>
  <c r="U31" i="14"/>
  <c r="B32" i="14"/>
  <c r="C32" i="14"/>
  <c r="D32" i="14"/>
  <c r="E32" i="14"/>
  <c r="F32" i="14"/>
  <c r="G32" i="14"/>
  <c r="H32" i="14"/>
  <c r="I32" i="14"/>
  <c r="J32" i="14"/>
  <c r="K32" i="14"/>
  <c r="L32" i="14"/>
  <c r="M32" i="14"/>
  <c r="N32" i="14"/>
  <c r="O32" i="14"/>
  <c r="P32" i="14"/>
  <c r="Q32" i="14"/>
  <c r="R32" i="14"/>
  <c r="S32" i="14"/>
  <c r="T32" i="14"/>
  <c r="U32" i="14"/>
  <c r="B33" i="14"/>
  <c r="C33" i="14"/>
  <c r="D33" i="14"/>
  <c r="E33" i="14"/>
  <c r="F33" i="14"/>
  <c r="G33" i="14"/>
  <c r="H33" i="14"/>
  <c r="I33" i="14"/>
  <c r="J33" i="14"/>
  <c r="K33" i="14"/>
  <c r="L33" i="14"/>
  <c r="M33" i="14"/>
  <c r="N33" i="14"/>
  <c r="O33" i="14"/>
  <c r="P33" i="14"/>
  <c r="Q33" i="14"/>
  <c r="R33" i="14"/>
  <c r="S33" i="14"/>
  <c r="T33" i="14"/>
  <c r="U33" i="14"/>
  <c r="A31" i="14"/>
  <c r="A32" i="14"/>
  <c r="A33" i="14"/>
  <c r="A30" i="14"/>
  <c r="B25" i="14"/>
  <c r="C25" i="14"/>
  <c r="D25" i="14"/>
  <c r="E25" i="14"/>
  <c r="F25" i="14"/>
  <c r="G25" i="14"/>
  <c r="H25" i="14"/>
  <c r="I25" i="14"/>
  <c r="J25" i="14"/>
  <c r="K25" i="14"/>
  <c r="L25" i="14"/>
  <c r="M25" i="14"/>
  <c r="N25" i="14"/>
  <c r="O25" i="14"/>
  <c r="P25" i="14"/>
  <c r="Q25" i="14"/>
  <c r="R25" i="14"/>
  <c r="S25" i="14"/>
  <c r="T25" i="14"/>
  <c r="U25" i="14"/>
  <c r="A25" i="14"/>
  <c r="B23" i="14"/>
  <c r="C23" i="14"/>
  <c r="D23" i="14"/>
  <c r="E23" i="14"/>
  <c r="F23" i="14"/>
  <c r="G23" i="14"/>
  <c r="H23" i="14"/>
  <c r="I23" i="14"/>
  <c r="J23" i="14"/>
  <c r="K23" i="14"/>
  <c r="L23" i="14"/>
  <c r="M23" i="14"/>
  <c r="N23" i="14"/>
  <c r="O23" i="14"/>
  <c r="P23" i="14"/>
  <c r="Q23" i="14"/>
  <c r="R23" i="14"/>
  <c r="S23" i="14"/>
  <c r="T23" i="14"/>
  <c r="U23" i="14"/>
  <c r="A23" i="14"/>
  <c r="B21" i="14"/>
  <c r="C21" i="14"/>
  <c r="D21" i="14"/>
  <c r="E21" i="14"/>
  <c r="F21" i="14"/>
  <c r="G21" i="14"/>
  <c r="H21" i="14"/>
  <c r="I21" i="14"/>
  <c r="J21" i="14"/>
  <c r="K21" i="14"/>
  <c r="L21" i="14"/>
  <c r="M21" i="14"/>
  <c r="N21" i="14"/>
  <c r="O21" i="14"/>
  <c r="P21" i="14"/>
  <c r="Q21" i="14"/>
  <c r="R21" i="14"/>
  <c r="S21" i="14"/>
  <c r="T21" i="14"/>
  <c r="U21" i="14"/>
  <c r="A21" i="14"/>
  <c r="B20" i="14"/>
  <c r="C20" i="14"/>
  <c r="D20" i="14"/>
  <c r="E20" i="14"/>
  <c r="F20" i="14"/>
  <c r="G20" i="14"/>
  <c r="H20" i="14"/>
  <c r="I20" i="14"/>
  <c r="J20" i="14"/>
  <c r="K20" i="14"/>
  <c r="L20" i="14"/>
  <c r="M20" i="14"/>
  <c r="N20" i="14"/>
  <c r="O20" i="14"/>
  <c r="P20" i="14"/>
  <c r="Q20" i="14"/>
  <c r="R20" i="14"/>
  <c r="S20" i="14"/>
  <c r="T20" i="14"/>
  <c r="U20" i="14"/>
  <c r="A20" i="14"/>
  <c r="B19" i="14"/>
  <c r="C19" i="14"/>
  <c r="D19" i="14"/>
  <c r="E19" i="14"/>
  <c r="F19" i="14"/>
  <c r="G19" i="14"/>
  <c r="H19" i="14"/>
  <c r="I19" i="14"/>
  <c r="J19" i="14"/>
  <c r="K19" i="14"/>
  <c r="L19" i="14"/>
  <c r="M19" i="14"/>
  <c r="N19" i="14"/>
  <c r="O19" i="14"/>
  <c r="P19" i="14"/>
  <c r="Q19" i="14"/>
  <c r="R19" i="14"/>
  <c r="S19" i="14"/>
  <c r="T19" i="14"/>
  <c r="U19" i="14"/>
  <c r="A19" i="14"/>
  <c r="B17" i="14"/>
  <c r="C17" i="14"/>
  <c r="D17" i="14"/>
  <c r="E17" i="14"/>
  <c r="F17" i="14"/>
  <c r="G17" i="14"/>
  <c r="H17" i="14"/>
  <c r="I17" i="14"/>
  <c r="J17" i="14"/>
  <c r="K17" i="14"/>
  <c r="L17" i="14"/>
  <c r="M17" i="14"/>
  <c r="N17" i="14"/>
  <c r="O17" i="14"/>
  <c r="P17" i="14"/>
  <c r="Q17" i="14"/>
  <c r="R17" i="14"/>
  <c r="S17" i="14"/>
  <c r="T17" i="14"/>
  <c r="U17" i="14"/>
  <c r="A17" i="14"/>
  <c r="B6" i="14"/>
  <c r="C6" i="14"/>
  <c r="D6" i="14"/>
  <c r="E6" i="14"/>
  <c r="F6" i="14"/>
  <c r="G6" i="14"/>
  <c r="H6" i="14"/>
  <c r="I6" i="14"/>
  <c r="J6" i="14"/>
  <c r="K6" i="14"/>
  <c r="L6" i="14"/>
  <c r="M6" i="14"/>
  <c r="N6" i="14"/>
  <c r="O6" i="14"/>
  <c r="P6" i="14"/>
  <c r="Q6" i="14"/>
  <c r="R6" i="14"/>
  <c r="S6" i="14"/>
  <c r="T6" i="14"/>
  <c r="U6" i="14"/>
  <c r="A6" i="14"/>
  <c r="B5" i="14" l="1"/>
  <c r="C5" i="14"/>
  <c r="D5" i="14"/>
  <c r="E5" i="14"/>
  <c r="F5" i="14"/>
  <c r="G5" i="14"/>
  <c r="H5" i="14"/>
  <c r="I5" i="14"/>
  <c r="J5" i="14"/>
  <c r="K5" i="14"/>
  <c r="L5" i="14"/>
  <c r="M5" i="14"/>
  <c r="N5" i="14"/>
  <c r="O5" i="14"/>
  <c r="P5" i="14"/>
  <c r="Q5" i="14"/>
  <c r="R5" i="14"/>
  <c r="S5" i="14"/>
  <c r="T5" i="14"/>
  <c r="U5" i="14"/>
  <c r="A5" i="14"/>
  <c r="B14" i="14"/>
  <c r="C14" i="14"/>
  <c r="D14" i="14"/>
  <c r="E14" i="14"/>
  <c r="F14" i="14"/>
  <c r="G14" i="14"/>
  <c r="H14" i="14"/>
  <c r="I14" i="14"/>
  <c r="J14" i="14"/>
  <c r="K14" i="14"/>
  <c r="L14" i="14"/>
  <c r="M14" i="14"/>
  <c r="N14" i="14"/>
  <c r="O14" i="14"/>
  <c r="P14" i="14"/>
  <c r="Q14" i="14"/>
  <c r="R14" i="14"/>
  <c r="S14" i="14"/>
  <c r="T14" i="14"/>
  <c r="U14" i="14"/>
  <c r="B15" i="14"/>
  <c r="C15" i="14"/>
  <c r="D15" i="14"/>
  <c r="E15" i="14"/>
  <c r="F15" i="14"/>
  <c r="G15" i="14"/>
  <c r="H15" i="14"/>
  <c r="I15" i="14"/>
  <c r="J15" i="14"/>
  <c r="K15" i="14"/>
  <c r="L15" i="14"/>
  <c r="M15" i="14"/>
  <c r="N15" i="14"/>
  <c r="O15" i="14"/>
  <c r="P15" i="14"/>
  <c r="Q15" i="14"/>
  <c r="R15" i="14"/>
  <c r="S15" i="14"/>
  <c r="T15" i="14"/>
  <c r="U15" i="14"/>
  <c r="B16" i="14"/>
  <c r="C16" i="14"/>
  <c r="D16" i="14"/>
  <c r="E16" i="14"/>
  <c r="F16" i="14"/>
  <c r="G16" i="14"/>
  <c r="H16" i="14"/>
  <c r="I16" i="14"/>
  <c r="J16" i="14"/>
  <c r="K16" i="14"/>
  <c r="L16" i="14"/>
  <c r="M16" i="14"/>
  <c r="N16" i="14"/>
  <c r="O16" i="14"/>
  <c r="P16" i="14"/>
  <c r="Q16" i="14"/>
  <c r="R16" i="14"/>
  <c r="S16" i="14"/>
  <c r="T16" i="14"/>
  <c r="U16" i="14"/>
  <c r="A15" i="14"/>
  <c r="A16" i="14"/>
  <c r="A14" i="14"/>
  <c r="R4" i="14" l="1"/>
  <c r="S4" i="14"/>
  <c r="T4" i="14"/>
  <c r="U4" i="14"/>
  <c r="B4" i="14"/>
  <c r="C4" i="14"/>
  <c r="D4" i="14"/>
  <c r="E4" i="14"/>
  <c r="F4" i="14"/>
  <c r="G4" i="14"/>
  <c r="H4" i="14"/>
  <c r="I4" i="14"/>
  <c r="J4" i="14"/>
  <c r="K4" i="14"/>
  <c r="L4" i="14"/>
  <c r="M4" i="14"/>
  <c r="N4" i="14"/>
  <c r="O4" i="14"/>
  <c r="P4" i="14"/>
  <c r="Q4" i="14"/>
  <c r="A4" i="14"/>
  <c r="A4" i="5" l="1"/>
  <c r="A7" i="5"/>
  <c r="A8" i="5"/>
  <c r="A9" i="5"/>
  <c r="A10" i="5"/>
  <c r="A11" i="5"/>
  <c r="A12" i="5"/>
  <c r="A15" i="5"/>
  <c r="A16" i="5"/>
  <c r="A17" i="5"/>
  <c r="A18" i="5"/>
  <c r="A19" i="5"/>
  <c r="A4" i="12" l="1"/>
  <c r="U8" i="12"/>
  <c r="R8" i="12"/>
  <c r="Q8" i="12"/>
  <c r="P8" i="12"/>
  <c r="O8" i="12"/>
  <c r="N8" i="12"/>
  <c r="M8" i="12"/>
  <c r="L8" i="12"/>
  <c r="K8" i="12"/>
  <c r="J8" i="12"/>
  <c r="I8" i="12"/>
  <c r="H8" i="12"/>
  <c r="G8" i="12"/>
  <c r="E8" i="12"/>
  <c r="D8" i="12"/>
  <c r="C8" i="12"/>
  <c r="A8" i="12"/>
  <c r="U7" i="12"/>
  <c r="R7" i="12"/>
  <c r="Q7" i="12"/>
  <c r="P7" i="12"/>
  <c r="O7" i="12"/>
  <c r="N7" i="12"/>
  <c r="M7" i="12"/>
  <c r="L7" i="12"/>
  <c r="K7" i="12"/>
  <c r="J7" i="12"/>
  <c r="I7" i="12"/>
  <c r="H7" i="12"/>
  <c r="G7" i="12"/>
  <c r="E7" i="12"/>
  <c r="D7" i="12"/>
  <c r="C7" i="12"/>
  <c r="A7" i="12"/>
  <c r="U6" i="12"/>
  <c r="R6" i="12"/>
  <c r="Q6" i="12"/>
  <c r="P6" i="12"/>
  <c r="O6" i="12"/>
  <c r="N6" i="12"/>
  <c r="M6" i="12"/>
  <c r="L6" i="12"/>
  <c r="K6" i="12"/>
  <c r="J6" i="12"/>
  <c r="I6" i="12"/>
  <c r="H6" i="12"/>
  <c r="G6" i="12"/>
  <c r="E6" i="12"/>
  <c r="D6" i="12"/>
  <c r="C6" i="12"/>
  <c r="A6" i="12"/>
  <c r="A21" i="11"/>
  <c r="A20" i="11"/>
  <c r="A19" i="11"/>
  <c r="A18" i="11"/>
  <c r="A17" i="11"/>
  <c r="A16" i="11"/>
  <c r="A14" i="11"/>
  <c r="A13" i="11"/>
  <c r="A11" i="11"/>
  <c r="A10" i="11"/>
  <c r="A8" i="11"/>
  <c r="A7" i="11"/>
  <c r="A6" i="11"/>
  <c r="A4" i="11"/>
  <c r="A12" i="11"/>
  <c r="A22" i="7" l="1"/>
  <c r="A21" i="7"/>
  <c r="A20" i="7"/>
  <c r="A14" i="7"/>
  <c r="A13" i="7"/>
  <c r="A12" i="7"/>
  <c r="A19" i="7"/>
  <c r="A18" i="7"/>
  <c r="A17" i="7"/>
  <c r="A11" i="7"/>
  <c r="A10" i="7"/>
  <c r="A9" i="7"/>
  <c r="A8" i="7"/>
  <c r="A5" i="7" l="1"/>
  <c r="A19" i="10"/>
  <c r="A20" i="10"/>
  <c r="A18" i="10"/>
  <c r="A17" i="10"/>
  <c r="A16" i="10"/>
  <c r="A7" i="10"/>
  <c r="A6" i="10"/>
  <c r="A4" i="10"/>
  <c r="A44" i="9"/>
  <c r="A43" i="9"/>
  <c r="A42" i="9"/>
  <c r="A41" i="9"/>
  <c r="A40" i="9"/>
  <c r="A39" i="9"/>
  <c r="A36" i="9"/>
  <c r="A35" i="9"/>
  <c r="A34" i="9"/>
  <c r="A33" i="9"/>
  <c r="A32" i="9"/>
  <c r="A31" i="9"/>
  <c r="A27" i="9"/>
  <c r="A28" i="9"/>
  <c r="A26" i="9"/>
  <c r="A25" i="9"/>
  <c r="A24" i="9"/>
  <c r="A23" i="9"/>
  <c r="A14" i="9"/>
  <c r="A13" i="9"/>
  <c r="A12" i="9"/>
  <c r="A9" i="9"/>
  <c r="A8" i="9"/>
  <c r="A7" i="9"/>
  <c r="A4" i="9"/>
  <c r="A30" i="8" l="1"/>
  <c r="A29" i="8"/>
  <c r="A28" i="8"/>
  <c r="A27" i="8"/>
  <c r="A26" i="8"/>
  <c r="A25" i="8"/>
  <c r="A22" i="8"/>
  <c r="A21" i="8"/>
  <c r="A20" i="8"/>
  <c r="A19" i="8"/>
  <c r="A18" i="8"/>
  <c r="A9" i="8"/>
  <c r="A8" i="8"/>
  <c r="A7" i="8"/>
  <c r="A4" i="8"/>
  <c r="A4" i="7" l="1"/>
</calcChain>
</file>

<file path=xl/comments1.xml><?xml version="1.0" encoding="utf-8"?>
<comments xmlns="http://schemas.openxmlformats.org/spreadsheetml/2006/main">
  <authors>
    <author>Vydra Daniel, Ing.</author>
  </authors>
  <commentList>
    <comment ref="Q116" authorId="0" shapeId="0">
      <text>
        <r>
          <rPr>
            <sz val="9"/>
            <color indexed="81"/>
            <rFont val="Tahoma"/>
            <family val="2"/>
            <charset val="238"/>
          </rPr>
          <t xml:space="preserve">TRAIN SET TYPE
T: only heavy loaded wagons
S: mix
</t>
        </r>
      </text>
    </comment>
    <comment ref="Q117" authorId="0" shapeId="0">
      <text>
        <r>
          <rPr>
            <sz val="9"/>
            <color indexed="81"/>
            <rFont val="Tahoma"/>
            <family val="2"/>
            <charset val="238"/>
          </rPr>
          <t xml:space="preserve">TRAIN SET TYPE
T4: only heavy loaded four-axle wagons
S: mix
U: only empty wagons
</t>
        </r>
      </text>
    </comment>
    <comment ref="Q118" authorId="0" shapeId="0">
      <text>
        <r>
          <rPr>
            <sz val="9"/>
            <color indexed="81"/>
            <rFont val="Tahoma"/>
            <family val="2"/>
            <charset val="238"/>
          </rPr>
          <t xml:space="preserve">TRAIN SET TYPE
T: only heavy loaded wagons
S: mix
U: only empty wagons
</t>
        </r>
      </text>
    </comment>
    <comment ref="Q119" authorId="0" shapeId="0">
      <text>
        <r>
          <rPr>
            <sz val="9"/>
            <color indexed="81"/>
            <rFont val="Tahoma"/>
            <family val="2"/>
            <charset val="238"/>
          </rPr>
          <t>TRAIN SET TYPE
T4: only heavy loaded four-axle wagons
S: mix
U: only empty wagons</t>
        </r>
      </text>
    </comment>
  </commentList>
</comments>
</file>

<file path=xl/sharedStrings.xml><?xml version="1.0" encoding="utf-8"?>
<sst xmlns="http://schemas.openxmlformats.org/spreadsheetml/2006/main" count="2740" uniqueCount="456">
  <si>
    <t>IM</t>
  </si>
  <si>
    <t>Line section</t>
  </si>
  <si>
    <t>Usage</t>
  </si>
  <si>
    <t>Traction power</t>
  </si>
  <si>
    <t>Train length</t>
  </si>
  <si>
    <t>Line category</t>
  </si>
  <si>
    <t>Number of tracks</t>
  </si>
  <si>
    <t>Gradient</t>
  </si>
  <si>
    <t>Gauge</t>
  </si>
  <si>
    <t>Intermodal freight code</t>
  </si>
  <si>
    <t>Signalling</t>
  </si>
  <si>
    <t>Speed</t>
  </si>
  <si>
    <t>Length of re-routing option</t>
  </si>
  <si>
    <t>Miscalleanous</t>
  </si>
  <si>
    <t>Capacity Indication</t>
  </si>
  <si>
    <t>Pass</t>
  </si>
  <si>
    <t>Frei</t>
  </si>
  <si>
    <t>in m</t>
  </si>
  <si>
    <t>in km/h</t>
  </si>
  <si>
    <t>in km</t>
  </si>
  <si>
    <t>x</t>
  </si>
  <si>
    <t>D4</t>
  </si>
  <si>
    <t>N/A</t>
  </si>
  <si>
    <t>P/C 80/410</t>
  </si>
  <si>
    <t>1.5 kV DC</t>
  </si>
  <si>
    <t>G2</t>
  </si>
  <si>
    <t>ATB EG</t>
  </si>
  <si>
    <t>2100-2400</t>
  </si>
  <si>
    <t>ProRail</t>
  </si>
  <si>
    <t>25 kV AC</t>
  </si>
  <si>
    <t>E5</t>
  </si>
  <si>
    <t>GC</t>
  </si>
  <si>
    <t>L2 - 2.3.0d</t>
  </si>
  <si>
    <t>1,5 kV DC</t>
  </si>
  <si>
    <t>2  /  1</t>
  </si>
  <si>
    <t>13,2 prom</t>
  </si>
  <si>
    <t>ATB EG / PZB</t>
  </si>
  <si>
    <t>Amsterdam - Hilversum - Utrecht</t>
  </si>
  <si>
    <t>Utrecht - 's-Hertogenbosch</t>
  </si>
  <si>
    <t>s-Hertogenbosch - Breda</t>
  </si>
  <si>
    <t>Roosendaal - Roosendaal border</t>
  </si>
  <si>
    <t>Breda - Roosendaal</t>
  </si>
  <si>
    <t>Amsterdam - Breukelen - Utrecht</t>
  </si>
  <si>
    <t>Kijfhoek - Utrecht</t>
  </si>
  <si>
    <t>Kijfhoek - Lage Zwaluwe</t>
  </si>
  <si>
    <t>Lage Zwaluwe - Breda</t>
  </si>
  <si>
    <t>s-Hertogenbosch - Eindhoven</t>
  </si>
  <si>
    <t>Eindhoven - Eijsden border</t>
  </si>
  <si>
    <t>Kijfhoek - Meteren</t>
  </si>
  <si>
    <t>s-Hertogenbosch - Meteren</t>
  </si>
  <si>
    <t>L2 - 2.3.0d / ATB EG</t>
  </si>
  <si>
    <t>Vlissingen Sloehaven- Roosendaal</t>
  </si>
  <si>
    <t>Blocked section: Roosendaal (excl) - Roosendaal border</t>
  </si>
  <si>
    <t>Blocked section: Amersfoort - Deventer</t>
  </si>
  <si>
    <t>Amsterdam - Breukelen</t>
  </si>
  <si>
    <t>Breukelen - Kijfhoek</t>
  </si>
  <si>
    <t>Lage Zwaluwe - Roosendaal</t>
  </si>
  <si>
    <t>Kijfhoek - Amersfoort</t>
  </si>
  <si>
    <t>Amersfoort - Deventer</t>
  </si>
  <si>
    <t>ATB EG / MEMOR</t>
  </si>
  <si>
    <t>Deventer - Zwolle - Amersfoort</t>
  </si>
  <si>
    <t>Utrecht - Amersfoort</t>
  </si>
  <si>
    <t>1,5 kV DC / 25 kV AC</t>
  </si>
  <si>
    <t>Deventer - Arnhem - Betuweroute - Meteren</t>
  </si>
  <si>
    <t>D4 / E5</t>
  </si>
  <si>
    <t>G2 / GC</t>
  </si>
  <si>
    <t>Breda - Eindhoven</t>
  </si>
  <si>
    <t>via Bkl, Dvd, Hvs, Amf</t>
  </si>
  <si>
    <t>Eindhoven - Haanrade border</t>
  </si>
  <si>
    <t>Meteren - Zevenaar border</t>
  </si>
  <si>
    <t>Deventer - Oldenzaal border</t>
  </si>
  <si>
    <t>Eindhoven - Venlo border</t>
  </si>
  <si>
    <t>Blocked section: Kijfhoek - Amersfoort</t>
  </si>
  <si>
    <t>Impact on RFC8 Oldenzaal border - Kijfhoek, possibility 1</t>
  </si>
  <si>
    <t>Impact on RFC8 Oldenzaal border - Kijfhoek, possibility 2</t>
  </si>
  <si>
    <t>Impact on RFC8 Oldenzaal border - Roosendaal border</t>
  </si>
  <si>
    <t>Impact on RFC8 Oldenzaal border - Roosendaal border, possibility 1</t>
  </si>
  <si>
    <t>Impact on RFC8 Oldenzaal border - Roosendaal border, possibility 2</t>
  </si>
  <si>
    <t>Impact on RFC8 Oldenzaal border - Roosendaal border, possibility 3</t>
  </si>
  <si>
    <t>Impact on RFC8 Oldenzaal border - Kijfhoek</t>
  </si>
  <si>
    <t>Blocked section: Oldenzaal border - Deventer</t>
  </si>
  <si>
    <t xml:space="preserve">740 / 590 </t>
  </si>
  <si>
    <t>590 on German side</t>
  </si>
  <si>
    <t>740 / 690</t>
  </si>
  <si>
    <t>690 on German side</t>
  </si>
  <si>
    <t>D2</t>
  </si>
  <si>
    <t>change direction at Deventer</t>
  </si>
  <si>
    <t>611  / 635</t>
  </si>
  <si>
    <t>611 / 635 Geldermalsen</t>
  </si>
  <si>
    <t>Blocked section: Kijfhoek South (incl) - Roosendaal (excl)</t>
  </si>
  <si>
    <t>Blocked section: Kijfhoek - Betuweroute Meteren</t>
  </si>
  <si>
    <t>Blocked section: Betuweroute Meteren - Zevenaar border</t>
  </si>
  <si>
    <t>Impact on RFC8 Zevenaar border - Kijfhoek, possibility 1</t>
  </si>
  <si>
    <t>Impact on RFC8 Zevenaar border - Kijfhoek, possibility 2</t>
  </si>
  <si>
    <t>Impact on RFC8 Zevenaar border - Kijfhoek, possibility 3</t>
  </si>
  <si>
    <t>weights to be checked</t>
  </si>
  <si>
    <t>Utrecht - Meteren</t>
  </si>
  <si>
    <t>B</t>
  </si>
  <si>
    <t>B*</t>
  </si>
  <si>
    <t>A</t>
  </si>
  <si>
    <t>C</t>
  </si>
  <si>
    <t>B*: high usage in regural traffic</t>
  </si>
  <si>
    <t xml:space="preserve">Y Oost Driehoek Aarschot - Y Berneau
</t>
  </si>
  <si>
    <t>X</t>
  </si>
  <si>
    <t>traxx</t>
  </si>
  <si>
    <t>3kv</t>
  </si>
  <si>
    <t>GB</t>
  </si>
  <si>
    <t>PC60-C390-P380</t>
  </si>
  <si>
    <t>no</t>
  </si>
  <si>
    <t>class 66</t>
  </si>
  <si>
    <t>PC30-PC352</t>
  </si>
  <si>
    <t>via hergenrath-Fr</t>
  </si>
  <si>
    <r>
      <t xml:space="preserve">Aachen West - Montzen 
</t>
    </r>
    <r>
      <rPr>
        <u/>
        <sz val="10"/>
        <color rgb="FF92D050"/>
        <rFont val="Arial"/>
        <family val="2"/>
      </rPr>
      <t/>
    </r>
  </si>
  <si>
    <t xml:space="preserve">Aachen West - Montzen 
</t>
  </si>
  <si>
    <t>Other border</t>
  </si>
  <si>
    <t>In re-routing scenarios? (internal purpose)</t>
  </si>
  <si>
    <t>Infrabel</t>
  </si>
  <si>
    <t>PC70-PC400</t>
  </si>
  <si>
    <t>Roosendaal/Essen - Hergenrath</t>
  </si>
  <si>
    <t>Visé - Montzen / Aachen West</t>
  </si>
  <si>
    <t>Bremen - Bremerhaven</t>
  </si>
  <si>
    <t>Bremen- Bremerhaven</t>
  </si>
  <si>
    <t>E</t>
  </si>
  <si>
    <t>AC 15 kV 16,7Hz</t>
  </si>
  <si>
    <t>740m</t>
  </si>
  <si>
    <t>min. 2</t>
  </si>
  <si>
    <t>upon request</t>
  </si>
  <si>
    <t>P/C 410 (P/C 80)</t>
  </si>
  <si>
    <t>PZB</t>
  </si>
  <si>
    <t>1: 3140t 2: 3210t (E-Tfz – DB 185)</t>
  </si>
  <si>
    <t>Bremen - Hamburg-Harburg - Cuxhaven - Bremerhaven</t>
  </si>
  <si>
    <t>V</t>
  </si>
  <si>
    <t>-</t>
  </si>
  <si>
    <t>640m</t>
  </si>
  <si>
    <t>CE</t>
  </si>
  <si>
    <t>1: 2560t 2: 2100t (V-Tfz DB - 232/ 233)</t>
  </si>
  <si>
    <t>Verden - Hamburg-Harburg - Stade - Cuxhaven - Bremerhaven</t>
  </si>
  <si>
    <t>1: 2410t 2: 2100t (V-Tfz DB - 232/ 233)</t>
  </si>
  <si>
    <t>Maschen - Hamburg</t>
  </si>
  <si>
    <t>835m</t>
  </si>
  <si>
    <t>1: 2815t 2: 3045t (E-Tfz – DB 185)</t>
  </si>
  <si>
    <t>Maschen - Stendal - Hamburg</t>
  </si>
  <si>
    <t>717m</t>
  </si>
  <si>
    <t>1: 2450t 2: 2765t (V-Tfz – DB 232/ 233)</t>
  </si>
  <si>
    <t>Maschen - Lüneburg - Büchen - Hamburg</t>
  </si>
  <si>
    <t xml:space="preserve">1: 2110t 2: 2545t  (V-Tfz DB – 232/ 233) </t>
  </si>
  <si>
    <t>Braunschweig - Magdeburg</t>
  </si>
  <si>
    <t>1: 2505t 2: 2725t  (E-Tfz – DB 185)</t>
  </si>
  <si>
    <t>Hannover - Braunschweig - Wolfsburg - Stendal - Magdeburg</t>
  </si>
  <si>
    <t>1: 3080t 2: 2635t (E-Tfz DB 185)</t>
  </si>
  <si>
    <t>Hannover - Göttingen - Halle - Magdeburg</t>
  </si>
  <si>
    <t>1: 1705t 2: 1700t (E-Tfz – DB 185)</t>
  </si>
  <si>
    <t>Braunschweig - Oebisfelde - Magdeburg</t>
  </si>
  <si>
    <t>1: 2500t 2: 2090t (V-Tfz – DB 232/233)</t>
  </si>
  <si>
    <t>Hannover - Bebra - Erfrurt- Halle - Magdeburg</t>
  </si>
  <si>
    <t>P/C 405 (P/C 75)</t>
  </si>
  <si>
    <t>1: 1570t 2: 1530t  (E-Tfz – DB 185)</t>
  </si>
  <si>
    <t>Magdeburg - Stendal - Uelzen - (Hamburg)</t>
  </si>
  <si>
    <t>1: 2765t 2: 2450t  (E-Tfz – DB 185)</t>
  </si>
  <si>
    <t>Hannover - Wolfsburg - Oebisfelde - Stendal - Magdeburg</t>
  </si>
  <si>
    <t>1: 2955t  2: 2025t (E-Tfz – DB 185)</t>
  </si>
  <si>
    <t>1: 3245t 2: 3720t
(E-Tfz – DB 185)</t>
  </si>
  <si>
    <t>CM4</t>
  </si>
  <si>
    <t>P/C 400 (P/C 70)</t>
  </si>
  <si>
    <t>1: 595t 2: 915t
(V-Tfz – DB232/233)</t>
  </si>
  <si>
    <t>P/C 390 (P/C 60)</t>
  </si>
  <si>
    <t>Dresden - Cottbus - Frankfurt (Oder)</t>
  </si>
  <si>
    <t>1: 2385t 2: 1795t
(E-Tfz – DB 185)</t>
  </si>
  <si>
    <t>Rheine - Bad Bentheim</t>
  </si>
  <si>
    <t>600m</t>
  </si>
  <si>
    <t>1: 3460t 2: 2770t (E-Tfz DB-185)</t>
  </si>
  <si>
    <t>Oberhausen - Emmerich</t>
  </si>
  <si>
    <t>1: 2745t 2: 2350t (E-Tfz DB-185)</t>
  </si>
  <si>
    <t>1: 2615t 2: 2340t (E-Tfz DB-185)</t>
  </si>
  <si>
    <t>1: 2350t 2: 2590t (E-Tfz DB-185)</t>
  </si>
  <si>
    <t>1: 2645t 2: 2340t (E-Tfz DB-185)</t>
  </si>
  <si>
    <t xml:space="preserve">1: 1210t
2: 2605t  (E-Tfz DB-185)
</t>
  </si>
  <si>
    <t>Aachen West - Montzen</t>
  </si>
  <si>
    <t xml:space="preserve">1: 1210t 
2: 3770t (E-Tfz DB-185)
</t>
  </si>
  <si>
    <t>Aachen West - Aachen Süd- Border</t>
  </si>
  <si>
    <t>400m (E-Traction) / 650m (Diesel)</t>
  </si>
  <si>
    <t>1: 835t 2: 1580t (E-Tfz DB-185)</t>
  </si>
  <si>
    <t>1: 2835t 2: 1450t (E-Tfz DB-185)</t>
  </si>
  <si>
    <t xml:space="preserve">1: 2750t 
2: 2265t (E-Tfz DB-185)
</t>
  </si>
  <si>
    <t>Berlin - Frankfurt (Oder)</t>
  </si>
  <si>
    <t>623m</t>
  </si>
  <si>
    <t>1: 2710t 2: 2435t (E- Tfz DB – 185)</t>
  </si>
  <si>
    <t>Berlin - Cottbus- Guben - Frankfurt (Oder)</t>
  </si>
  <si>
    <t>592m</t>
  </si>
  <si>
    <t>1: 2195t 2: 2815t (E- Tfz DB – 185)</t>
  </si>
  <si>
    <t>Berlin- Doberlug-Cottbus - Guben - Frankfurt (Oder)</t>
  </si>
  <si>
    <t>589m</t>
  </si>
  <si>
    <t>1: 1925t 2: 2645t (E- Tfz DB – 185)</t>
  </si>
  <si>
    <t>1: 1735t 2: 2250t (V-Tfz DB – 232/ 233)</t>
  </si>
  <si>
    <t>1: 1520t 2: 2105t (V-Tfz DB – 232/ 233)</t>
  </si>
  <si>
    <t>Horka - Wegliniec</t>
  </si>
  <si>
    <t>1: 3290t 2: 2690t (V-Tfz DB - 232/233)</t>
  </si>
  <si>
    <t>686m</t>
  </si>
  <si>
    <t>1: 2535t 2: 2250t (V-Tfz DB - 232/233)</t>
  </si>
  <si>
    <t>1: 2140t 2: 2480t (V-Tfz DB - 232/233)</t>
  </si>
  <si>
    <t>Frankfurt (Oder) - Frankfurt (Oder) Border</t>
  </si>
  <si>
    <t>625m</t>
  </si>
  <si>
    <t>1: 4195t 2: 1795t (E-Tfz DB-185)</t>
  </si>
  <si>
    <t>1: 3020t 2: 2505t (V-Tfz – DB 232/233)</t>
  </si>
  <si>
    <t>Hannover - Minden</t>
  </si>
  <si>
    <t>1: 3250t 2: 3140t (E- Tfz DB – 185)</t>
  </si>
  <si>
    <t>Hannover - Himmighausen - Altenbeken - Soest</t>
  </si>
  <si>
    <t>1: 1830t 2: 1820t  (E- Tfz DB – 185)</t>
  </si>
  <si>
    <t>Hannover- Himmighausen - Herford - Minden</t>
  </si>
  <si>
    <t>1: 1830t  2: 1850t  (E- Tfz DB – 185)</t>
  </si>
  <si>
    <t>Stendal - Uelzen - Maschen - Bremen</t>
  </si>
  <si>
    <t>1: 2745t 2: 2450t (E- Tfz DB – 185)</t>
  </si>
  <si>
    <t>(Berlin) - Hagenow - Maschen - Bremen</t>
  </si>
  <si>
    <t>1: 2640t  2: 2815t (E- Tfz DB – 185)</t>
  </si>
  <si>
    <t>Stendal - Hagenow - Maschen - Bremen</t>
  </si>
  <si>
    <t>1: 2745t 2: 2805t  (E- Tfz DB – 185)</t>
  </si>
  <si>
    <t>Hannover - Himmighausen - Altenbeken - Soest - Hamm</t>
  </si>
  <si>
    <t>1: 1830t  2: 1820t (E- Tfz DB – 185)</t>
  </si>
  <si>
    <t>DB Netz</t>
  </si>
  <si>
    <t>Dresden - Děčín</t>
  </si>
  <si>
    <t>Bad Brambach - Vojtanov D; Vojtanov - Kadaň-Prunéřov (excluding)25 KV 50 Hz, Kadaň-Prunéřov (including) - Ústí nad Labem 3 KV</t>
  </si>
  <si>
    <t>D3</t>
  </si>
  <si>
    <t>78/402</t>
  </si>
  <si>
    <t>LS</t>
  </si>
  <si>
    <t>Bad Brambach - Tršnice 1; Tršnice - Ústí nad Labem 2</t>
  </si>
  <si>
    <t>good</t>
  </si>
  <si>
    <t>120</t>
  </si>
  <si>
    <t xml:space="preserve"> -</t>
  </si>
  <si>
    <t>240´</t>
  </si>
  <si>
    <t>Bad Brambach</t>
  </si>
  <si>
    <t>Cheb - Kadaň-Prunéřov (excluding)25 KV 50 Hz, Kadaň-Prunéřov (including) - Ústí nad Labem 3 KV</t>
  </si>
  <si>
    <t>180´</t>
  </si>
  <si>
    <t>Cheb</t>
  </si>
  <si>
    <t>Furth im Wald - Plzeň D; Plzeň - Beroun (excluding)25 KV 50 Hz, Beroun (including) - Praha 3 KV</t>
  </si>
  <si>
    <t>C3</t>
  </si>
  <si>
    <t>GCZ3</t>
  </si>
  <si>
    <t>Furth im Wald - Plzeň 1; Plzeň - Praha 2</t>
  </si>
  <si>
    <t>depends on time</t>
  </si>
  <si>
    <t>140</t>
  </si>
  <si>
    <t>360´</t>
  </si>
  <si>
    <t>Furth im Wald</t>
  </si>
  <si>
    <t>3 KV</t>
  </si>
  <si>
    <t>90´</t>
  </si>
  <si>
    <t>Międzylesie</t>
  </si>
  <si>
    <t>SZDC</t>
  </si>
  <si>
    <t>DC 3 kV</t>
  </si>
  <si>
    <t>C3, D3</t>
  </si>
  <si>
    <t>SHP</t>
  </si>
  <si>
    <t>20-100</t>
  </si>
  <si>
    <t>30-80</t>
  </si>
  <si>
    <t>60-120</t>
  </si>
  <si>
    <t>40-80</t>
  </si>
  <si>
    <t>60-70</t>
  </si>
  <si>
    <t>yes</t>
  </si>
  <si>
    <t>60-80</t>
  </si>
  <si>
    <t>70-100</t>
  </si>
  <si>
    <t>40-100</t>
  </si>
  <si>
    <t>40-120</t>
  </si>
  <si>
    <t>non electrified</t>
  </si>
  <si>
    <t>60-100</t>
  </si>
  <si>
    <t xml:space="preserve">C3 </t>
  </si>
  <si>
    <t>40-70</t>
  </si>
  <si>
    <t>Deviation route</t>
  </si>
  <si>
    <t>PKP</t>
  </si>
  <si>
    <t>Y Oost Driehoek Aarschot - Y Berneau: S/N: Montzen - Visé - Kinkempois - Leuven</t>
  </si>
  <si>
    <t>Blocked section: Kijfhoek – Zevenaar / Emmerich - Oberhausen</t>
  </si>
  <si>
    <t>Kijfhoek – Venlo / Kaldenkrichen – Viersen</t>
  </si>
  <si>
    <t>Kijfhoek – Oldenzaal / Bad Bentheim – Rheine (possibility 1)</t>
  </si>
  <si>
    <t>Kijfhoek – Oldenzaal / Bad Bentheim – Rheine (possibility 2)</t>
  </si>
  <si>
    <t>Kijfhoek – Zevenaar / Emmerich - Oberhausen</t>
  </si>
  <si>
    <t>Kaldenkirchen border - Viersen</t>
  </si>
  <si>
    <t>Upon request</t>
  </si>
  <si>
    <t>Up to 100</t>
  </si>
  <si>
    <t>2340-2855</t>
  </si>
  <si>
    <t>one-Track between Kaldenkirchen-Dülken</t>
  </si>
  <si>
    <t>Kijfhoek – Roermond – Maastricht / Visé – Bressoux – Aachen West</t>
  </si>
  <si>
    <t>Blocked section: Aachen West -  Montzen</t>
  </si>
  <si>
    <t>Antwerp – Kijfhoek – Zevenaar / Emmerich – Oberhausen</t>
  </si>
  <si>
    <t>Aachen Rothe Erde - Aachen Süd – Hergenrath - Montzen -Antwerp (If incident between Montzen and Aachen West)</t>
  </si>
  <si>
    <t>Blocked section: Dresden - Dĕčín</t>
  </si>
  <si>
    <t>Dresden - Chemnitz - Plauen - Bad Brambach – Ústí nad Labem</t>
  </si>
  <si>
    <t>Dresden - Chemnitz - Plauen - Hof – Schirnding – Cheb - Ústí nad Labem</t>
  </si>
  <si>
    <t>Dresden - Chemnitz - Plauen - Hof - Schandordf- Furth i.W. - Domazlice Praha</t>
  </si>
  <si>
    <t>Dresden – Horka – Międzylesie – Ústí nad Orticí</t>
  </si>
  <si>
    <t>Horka - Wrocław - Międzysesie - SŽDC Lichkov - Ústí nad Orlicí</t>
  </si>
  <si>
    <t>Dresden - Cottbus - Frankfurt (Oder) - Rzepin</t>
  </si>
  <si>
    <t>Blocked section: Horka - Węgliniec</t>
  </si>
  <si>
    <t>Horka - Görlitz – Zgorzelec – Węgliniec</t>
  </si>
  <si>
    <t>Horka - Cottbus – Guben - Gubin</t>
  </si>
  <si>
    <t>Horka - Frankfurt (Oder) – Rzepin</t>
  </si>
  <si>
    <t>Blocked section: Frankfurt (Oder) – Rzepin</t>
  </si>
  <si>
    <t>Horka – Węgliniec</t>
  </si>
  <si>
    <t>Blocked section: Trakiszki – Mockava</t>
  </si>
  <si>
    <t>Blocked section: Terespol – Brest</t>
  </si>
  <si>
    <t>Luków – Siedlce – Siemiarónka – SwisĨocz (Belarus)</t>
  </si>
  <si>
    <t>Blocked section: Poznan – Warszawa</t>
  </si>
  <si>
    <t>Poznan – Ostow – Zduńska Wola - Waszawa</t>
  </si>
  <si>
    <t>Bremen - Hamburg-Harburg - Cuxhaven – Bremerhaven</t>
  </si>
  <si>
    <t>Blocked section: Braunschweig - Magdeburg</t>
  </si>
  <si>
    <t>Hannover - Braunschweig - Wolfsburg - Stendal – Magdeburg</t>
  </si>
  <si>
    <t>Hannover - Göttingen - Halle – Magdeburg</t>
  </si>
  <si>
    <t>Braunschweig - Oebisfelde – Magdeburg</t>
  </si>
  <si>
    <t>Hannover - Bebra - Erfrurt- Halle – Magdeburg</t>
  </si>
  <si>
    <t>Blocked section: Hannover - Minden</t>
  </si>
  <si>
    <t>Hannover - Himmighausen - Altenbeken – Soest</t>
  </si>
  <si>
    <t>Hannover- Himmighausen - Herford – Minden</t>
  </si>
  <si>
    <t>Stendal - Uelzen - Maschen – Bremen</t>
  </si>
  <si>
    <t>(Berlin) - Hagenow - Maschen – Bremen</t>
  </si>
  <si>
    <t>Stendal - Hagenow - Maschen – Bremen</t>
  </si>
  <si>
    <t>Blocked section: Berlin – Frankfurt (Oder) Pbf</t>
  </si>
  <si>
    <t>Berlin – Cottbus – Guben- Frankfurt (Oder)</t>
  </si>
  <si>
    <t>Berlin – Doberlug - Cott-bus- Guben – Frankfurt (Oder)</t>
  </si>
  <si>
    <t>Berlin – Cottbus – Guben- Gubin – Zbąszynek</t>
  </si>
  <si>
    <t>Berlin – Doberlug - Cottbus- Guben- Gubin – Zbąszynek</t>
  </si>
  <si>
    <t>Blocked section: Maschen – Hamburg</t>
  </si>
  <si>
    <t>Maschen - Lüneburg - Stendal – Büchen – Hamburg</t>
  </si>
  <si>
    <t>Maschen - Lüneburg – Büchen – Hamburg</t>
  </si>
  <si>
    <t xml:space="preserve">Rzepin - Poznań </t>
  </si>
  <si>
    <t xml:space="preserve">Rzepin - Jerzmanice Lubuskie - Głogów </t>
  </si>
  <si>
    <t xml:space="preserve">Głogów - Leszno - Poznań </t>
  </si>
  <si>
    <t>E/V</t>
  </si>
  <si>
    <t>partly electrified</t>
  </si>
  <si>
    <t xml:space="preserve">Poznań - Zduńska Wola - Skierniewice </t>
  </si>
  <si>
    <t xml:space="preserve">Poznań - Skierniewice </t>
  </si>
  <si>
    <t xml:space="preserve">Skierniewice - Łuków </t>
  </si>
  <si>
    <t xml:space="preserve">Skierniewice - Warszawa - Łuków </t>
  </si>
  <si>
    <t xml:space="preserve">Łuków - Małaszewicze </t>
  </si>
  <si>
    <t>80-120</t>
  </si>
  <si>
    <t xml:space="preserve">Stoczek Łukowski - Dziewule - Siemianówka </t>
  </si>
  <si>
    <t>1, 2</t>
  </si>
  <si>
    <t xml:space="preserve">Frankfurt Oder - Rzepin  </t>
  </si>
  <si>
    <t xml:space="preserve">Gubin - Czerwieńsk - Zbąszynek  </t>
  </si>
  <si>
    <t>70-120</t>
  </si>
  <si>
    <t xml:space="preserve">Zgorzelec Border Point - Zgorzelec   </t>
  </si>
  <si>
    <t xml:space="preserve">Poznań- Zduńska Wola - Warszawa </t>
  </si>
  <si>
    <t xml:space="preserve">Poznań - Kutno  </t>
  </si>
  <si>
    <t xml:space="preserve">Kutno - Warszawa  </t>
  </si>
  <si>
    <t xml:space="preserve">Poznań- Ełk  </t>
  </si>
  <si>
    <t xml:space="preserve">Poznań - Warszawa </t>
  </si>
  <si>
    <t xml:space="preserve">Warszawa - Sokółka </t>
  </si>
  <si>
    <t xml:space="preserve">Sokółka - Suwałki </t>
  </si>
  <si>
    <t>v</t>
  </si>
  <si>
    <t xml:space="preserve">Poznań - Olsztyn  </t>
  </si>
  <si>
    <t xml:space="preserve">Poznań - Warszawa  </t>
  </si>
  <si>
    <t xml:space="preserve">Warszawa - Białystok  </t>
  </si>
  <si>
    <t xml:space="preserve">Białystok - Ełk  </t>
  </si>
  <si>
    <t xml:space="preserve">Poznań - Toruń  </t>
  </si>
  <si>
    <t xml:space="preserve">Warszawa - Iława  </t>
  </si>
  <si>
    <t xml:space="preserve">Poznań - Ełk - Trakiszki  </t>
  </si>
  <si>
    <t xml:space="preserve">Warszawa - Kuźnica Białostocka - Border Point </t>
  </si>
  <si>
    <t xml:space="preserve">Węgliniec - Wrocław  </t>
  </si>
  <si>
    <t xml:space="preserve">Gubin - Czerwieńsk  </t>
  </si>
  <si>
    <t xml:space="preserve">Czerwieńsk - Wrocław  </t>
  </si>
  <si>
    <t>Antwerpen - Montzen/AachenWest</t>
  </si>
  <si>
    <t>Roosendaal/Essen - Antwerpen</t>
  </si>
  <si>
    <t>Aachen West border - Montzen: S/N: via Welkenraedt - L39 - Montzen - Hasselt</t>
  </si>
  <si>
    <t>Antwerpen - Montzen/AachenWest border</t>
  </si>
  <si>
    <t>Roosendaal/Essen border - Antwerpen</t>
  </si>
  <si>
    <t>Aachen West border    Montzen: S/N: via Welkenraedt - Visé - Glons - Hasselt</t>
  </si>
  <si>
    <t>Hergenrath/AachenSüd - Roosendaal/Essen border: S/N</t>
  </si>
  <si>
    <t>Hergenrath/AachenSüd - Roosendaal/Essen border: N/S</t>
  </si>
  <si>
    <t>Visé - Bressoux - Montzen / Aachen West border: S/N</t>
  </si>
  <si>
    <t>Visé - Bressoux - Montzen / Aachen West border: N/S</t>
  </si>
  <si>
    <t>Dresden - Chemnitz - Plauen - Bad Brambach border</t>
  </si>
  <si>
    <t>Dresden - Bad Schandau border</t>
  </si>
  <si>
    <t>Dresden – Horka border</t>
  </si>
  <si>
    <t>Dresden - Chemnitz - Plauen - Hof - Schirnding border</t>
  </si>
  <si>
    <t>Dresden - Chemnitz - Plauen - Hof - Schandordf- Furth i.W. border</t>
  </si>
  <si>
    <t>Rheine - Bad Bentheim border</t>
  </si>
  <si>
    <t>Oberhausen - Emmerich border</t>
  </si>
  <si>
    <t>Oberhausen - Rheine - Bad Bentheim border</t>
  </si>
  <si>
    <t>Oberhausen  - Viersen - Kaldenkirchen border</t>
  </si>
  <si>
    <t>Oberhausen - Köln - Aachen West border</t>
  </si>
  <si>
    <t>Aachen West border - Montzen</t>
  </si>
  <si>
    <t>Aachen West - Venlo border</t>
  </si>
  <si>
    <t>Köln - Oberhausen - Emmerich border</t>
  </si>
  <si>
    <t>Berlin - Doberlug - Cottbus - Guben / Gubin border</t>
  </si>
  <si>
    <t>Berlin - Cottbus - Guben /Gubin border</t>
  </si>
  <si>
    <t>Horka - Cottbus - Guben/Gubin border</t>
  </si>
  <si>
    <t>Horka - Görlitz/Zgorzelec border</t>
  </si>
  <si>
    <t>Frankfurt (Oder) - Guben/Gubin border</t>
  </si>
  <si>
    <t>Bad Brambach / Vojtanov border - SŽDC Vojtanov - Ústí nad Labem - Děčín</t>
  </si>
  <si>
    <t>Schwandorf - Furth im Wald / SŽDC Domažlice border - Praha</t>
  </si>
  <si>
    <t>Schirnding / SŽDC Cheb border - Ústí nad Labem - Děčín</t>
  </si>
  <si>
    <t>Horka - Wegliniec GE border</t>
  </si>
  <si>
    <t>Horka - Węgliniec  PL border</t>
  </si>
  <si>
    <t>Zgorzelec - Węgliniec  PL border</t>
  </si>
  <si>
    <t>Definitions for columns in the table</t>
  </si>
  <si>
    <t>Name Column</t>
  </si>
  <si>
    <t xml:space="preserve">Definition </t>
  </si>
  <si>
    <t>section of the normal RFC Routing</t>
  </si>
  <si>
    <t xml:space="preserve">section which replaces the normal routing on the deviation route </t>
  </si>
  <si>
    <t>Passengers</t>
  </si>
  <si>
    <t>section used for passenger traffic</t>
  </si>
  <si>
    <t>Freight</t>
  </si>
  <si>
    <t>section used for freight traffic</t>
  </si>
  <si>
    <t>Traction Power</t>
  </si>
  <si>
    <t xml:space="preserve">Catenary voltage </t>
  </si>
  <si>
    <t>Length</t>
  </si>
  <si>
    <t>Maximum allowed length for a train (in meters, locomotive included)</t>
  </si>
  <si>
    <t xml:space="preserve">e.g. C2, C3, D4, D5…   </t>
  </si>
  <si>
    <t>The number of tracks on this section</t>
  </si>
  <si>
    <t>This the gradient (in percentage) of the line section - mostly important in countries with hils and mountains</t>
  </si>
  <si>
    <t>Interoperable Gauge</t>
  </si>
  <si>
    <t>e.g. GHE16, GEB16, FR3.3, GB1, GB+, GA, GB..</t>
  </si>
  <si>
    <t>Multinational Gauge</t>
  </si>
  <si>
    <t>e.g. PTb+, GHE16, GEB16, GPL-1, G2, GB1, GB2.</t>
  </si>
  <si>
    <t>Intermodal Freight code</t>
  </si>
  <si>
    <t>This  is mostly filled out  with the PC code e.g. PC70/400 , P/C 80/400, etc.</t>
  </si>
  <si>
    <t>This  columns hould be filled out with the version of ETCS (when in use) or the STM e.g. ATB EG, TBL1, SCMT etc.</t>
  </si>
  <si>
    <t>Max. Speed</t>
  </si>
  <si>
    <t>This can be filled out with either the max speed for a freight train or the maximum speed allowed on the line section (in km/h, passengers)</t>
  </si>
  <si>
    <t>Max. train weight</t>
  </si>
  <si>
    <t>Here you can fill out the maximum weight (in tons) which can be handled by one locomotive (and/or which are used for capacity allocation)</t>
  </si>
  <si>
    <t>To be filled out if the deviation section makes use of another border point than the 'normal' line section</t>
  </si>
  <si>
    <t>Miscellaneous</t>
  </si>
  <si>
    <t>This can be used to give any useful extra information</t>
  </si>
  <si>
    <t>RFC NS-B reserves the right to alter or remove the content, in full or in part, without prior notice.</t>
  </si>
  <si>
    <t>Disclaimer / Limitation of Liability</t>
  </si>
  <si>
    <t xml:space="preserve">The information in this document and these operational scenarios serve for information only. Although every care has been taken by RFC NS-B to ensure the accuracy of the information published, no warranty can be given in respect of the accuracy, reliability, up-to-dateness or completeness of this information. RFC NS-B and the involved IMs/AB (Allocation body) accept no liability for direct or indirect damages of material or immaterial nature arising from use or non-use of the published information. Moreover, all responsibility for the content of any external sites referred to by this document (links) is declined. </t>
  </si>
  <si>
    <t>Blocked section: Kijfhoek – Oldenzaal / Bad Bentheim – Rheine</t>
  </si>
  <si>
    <t>Impact on RFC8 Zevenaar border - Kijfhoek, possibility 4</t>
  </si>
  <si>
    <t>Impact on RFC8 Oldenzaal border - Kijfhoek, possibility 3</t>
  </si>
  <si>
    <t>650m</t>
  </si>
  <si>
    <t>520m</t>
  </si>
  <si>
    <t>500m</t>
  </si>
  <si>
    <t>1: 2640t 2: 2730t (E-Tfz – DB 185)</t>
  </si>
  <si>
    <t>PL</t>
  </si>
  <si>
    <r>
      <t xml:space="preserve">Y Oost Driehoek Aarschot - Y Berneau: </t>
    </r>
    <r>
      <rPr>
        <i/>
        <sz val="8"/>
        <rFont val="Calibri"/>
        <family val="2"/>
        <scheme val="minor"/>
      </rPr>
      <t>N/S: Leuven - Kinkempois - Visé - Montzen</t>
    </r>
  </si>
  <si>
    <r>
      <t xml:space="preserve">Y Oost Driehoek Aarschot - Y Berneau: </t>
    </r>
    <r>
      <rPr>
        <i/>
        <sz val="8"/>
        <rFont val="Calibri"/>
        <family val="2"/>
        <scheme val="minor"/>
      </rPr>
      <t>S/N: via Hergenrath - Welkenraedt - Liège - Y Glons - Hasselt</t>
    </r>
  </si>
  <si>
    <r>
      <t xml:space="preserve">Y Oost Driehoek Aarschot - Y Berneau: </t>
    </r>
    <r>
      <rPr>
        <i/>
        <sz val="8"/>
        <rFont val="Calibri"/>
        <family val="2"/>
        <scheme val="minor"/>
      </rPr>
      <t>N/S: via Hasselt - Y Glons - Liège - Welkenraedt - Hergenrath</t>
    </r>
  </si>
  <si>
    <r>
      <t xml:space="preserve">Aachen West border - Montzen: </t>
    </r>
    <r>
      <rPr>
        <i/>
        <sz val="8"/>
        <rFont val="Calibri"/>
        <family val="2"/>
        <scheme val="minor"/>
      </rPr>
      <t>S/N: via Welkenraedt - Visé - Glons - Hasselt</t>
    </r>
  </si>
  <si>
    <r>
      <t xml:space="preserve">Aachen West border- Montzen: </t>
    </r>
    <r>
      <rPr>
        <i/>
        <sz val="8"/>
        <rFont val="Calibri"/>
        <family val="2"/>
        <scheme val="minor"/>
      </rPr>
      <t>N/S: via Hasselt - Y Glons - Visé - Welkenraedt</t>
    </r>
  </si>
  <si>
    <r>
      <t xml:space="preserve">Aachen West border- Montzen: </t>
    </r>
    <r>
      <rPr>
        <i/>
        <sz val="8"/>
        <rFont val="Calibri"/>
        <family val="2"/>
        <scheme val="minor"/>
      </rPr>
      <t>S/N: via Welkenraedt - L39 - Montzen - Hasselt</t>
    </r>
  </si>
  <si>
    <r>
      <t xml:space="preserve">Aachen West border - Montzen: </t>
    </r>
    <r>
      <rPr>
        <i/>
        <sz val="8"/>
        <rFont val="Calibri"/>
        <family val="2"/>
        <scheme val="minor"/>
      </rPr>
      <t>N/S: via Hasselt - Montzen -  L39 - Welkenraedt</t>
    </r>
  </si>
  <si>
    <t>No other border crossing</t>
  </si>
  <si>
    <t>LitRail</t>
  </si>
  <si>
    <t>Trakiszki /Mockava (PL/LT border) - Kaunas</t>
  </si>
  <si>
    <t>not electrified</t>
  </si>
  <si>
    <t>VII-M (according to INF TSI 2011/275/ES)</t>
  </si>
  <si>
    <t>single-track semi-automatic track interlocking</t>
  </si>
  <si>
    <t>100/80</t>
  </si>
  <si>
    <t>Blocked section:  Roosendaal - Essen</t>
  </si>
  <si>
    <t>Antwerp – Essen/Roosendaal  – Venlo / Kaldenkirchen– Viersen</t>
  </si>
  <si>
    <t>DB 232/233:  T 1020 t,  S 900 t</t>
  </si>
  <si>
    <t>DB193/CZ 383:  T4 1600 t,  S 1300 t, U 1100 t</t>
  </si>
  <si>
    <t>CZ 753.7:  T 800 t,  S 750 t, U 650 t</t>
  </si>
  <si>
    <t>DB193/CZ 383:  T4 1300 t,  S 1050 t, U 900 t</t>
  </si>
  <si>
    <t xml:space="preserve">Kijfhoek – Roosendaal / Essen - Montzen- Aachen West </t>
  </si>
  <si>
    <t>Antwerp – Montzen - Aachen West</t>
  </si>
  <si>
    <t>Kijfhoek – Roosendaal / Essen - Montzen - Aachen West</t>
  </si>
  <si>
    <t>Antwerp – Essen / Roosendaal – Maastricht / Visé – Bressoux – Aachen West (If incident between Antwerp and Hasselt)</t>
  </si>
  <si>
    <t>TBL1+</t>
  </si>
  <si>
    <t xml:space="preserve">TBL1+/ TBL1+ + ETCS L1 between Antwerp North – Lier </t>
  </si>
  <si>
    <t xml:space="preserve">For DB Netz: Border – Aachen West : gradient does apply – you need a pusher loco  </t>
  </si>
  <si>
    <t>Blocked section: Bremen - Bremerhaven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</si>
</sst>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yy;@"/>
  </numFmts>
  <fonts count="24">
    <font>
      <sz val="11"/>
      <color theme="1"/>
      <name val="Calibri"/>
      <family val="2"/>
      <scheme val="minor"/>
    </font>
    <font>
      <b/>
      <sz val="8"/>
      <name val="Calibri"/>
      <family val="2"/>
    </font>
    <font>
      <b/>
      <sz val="8"/>
      <color rgb="FF000000"/>
      <name val="Calibri"/>
      <family val="2"/>
    </font>
    <font>
      <sz val="8"/>
      <color rgb="FF000000"/>
      <name val="DB Office"/>
      <family val="2"/>
    </font>
    <font>
      <sz val="8"/>
      <color rgb="FF000000"/>
      <name val="Calibri"/>
      <family val="2"/>
    </font>
    <font>
      <sz val="12"/>
      <color rgb="FFFF0000"/>
      <name val="Calibri"/>
      <family val="2"/>
    </font>
    <font>
      <sz val="12"/>
      <color rgb="FFBF8F00"/>
      <name val="Calibri"/>
      <family val="2"/>
    </font>
    <font>
      <sz val="11"/>
      <color rgb="FF000000"/>
      <name val="DB Office"/>
      <family val="2"/>
    </font>
    <font>
      <i/>
      <sz val="11"/>
      <color rgb="FF000000"/>
      <name val="DB Office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272727"/>
      <name val="Calibri"/>
      <family val="2"/>
      <scheme val="minor"/>
    </font>
    <font>
      <u/>
      <sz val="10"/>
      <color rgb="FF92D050"/>
      <name val="Arial"/>
      <family val="2"/>
    </font>
    <font>
      <b/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FF0000"/>
      <name val="Calibri"/>
      <family val="2"/>
      <scheme val="minor"/>
    </font>
    <font>
      <i/>
      <sz val="8"/>
      <name val="Calibri"/>
      <family val="2"/>
      <scheme val="minor"/>
    </font>
    <font>
      <sz val="9"/>
      <color indexed="81"/>
      <name val="Tahoma"/>
      <family val="2"/>
      <charset val="238"/>
    </font>
    <font>
      <sz val="8"/>
      <color rgb="FFFFFF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0" fillId="0" borderId="0"/>
    <xf numFmtId="0" fontId="18" fillId="0" borderId="0"/>
  </cellStyleXfs>
  <cellXfs count="309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2" borderId="5" xfId="0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3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left" wrapText="1"/>
    </xf>
    <xf numFmtId="0" fontId="9" fillId="0" borderId="0" xfId="0" applyFont="1" applyAlignment="1">
      <alignment horizontal="center" wrapText="1"/>
    </xf>
    <xf numFmtId="0" fontId="12" fillId="5" borderId="1" xfId="1" applyFont="1" applyFill="1" applyBorder="1" applyAlignment="1">
      <alignment horizontal="center"/>
    </xf>
    <xf numFmtId="0" fontId="12" fillId="0" borderId="1" xfId="1" applyNumberFormat="1" applyFont="1" applyFill="1" applyBorder="1" applyAlignment="1">
      <alignment horizontal="center"/>
    </xf>
    <xf numFmtId="164" fontId="12" fillId="0" borderId="1" xfId="1" applyNumberFormat="1" applyFont="1" applyFill="1" applyBorder="1" applyAlignment="1">
      <alignment horizontal="center"/>
    </xf>
    <xf numFmtId="0" fontId="12" fillId="0" borderId="1" xfId="1" applyFont="1" applyFill="1" applyBorder="1" applyAlignment="1">
      <alignment horizontal="center"/>
    </xf>
    <xf numFmtId="0" fontId="12" fillId="0" borderId="1" xfId="1" applyFont="1" applyFill="1" applyBorder="1" applyAlignment="1">
      <alignment horizontal="center" wrapText="1"/>
    </xf>
    <xf numFmtId="14" fontId="12" fillId="0" borderId="1" xfId="1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left" vertical="top" wrapText="1"/>
    </xf>
    <xf numFmtId="0" fontId="12" fillId="0" borderId="1" xfId="1" applyNumberFormat="1" applyFont="1" applyFill="1" applyBorder="1" applyAlignment="1">
      <alignment horizontal="center" vertical="center" wrapText="1"/>
    </xf>
    <xf numFmtId="0" fontId="12" fillId="0" borderId="1" xfId="1" applyNumberFormat="1" applyFont="1" applyFill="1" applyBorder="1" applyAlignment="1">
      <alignment horizontal="center" wrapText="1"/>
    </xf>
    <xf numFmtId="164" fontId="12" fillId="0" borderId="1" xfId="1" applyNumberFormat="1" applyFont="1" applyFill="1" applyBorder="1" applyAlignment="1">
      <alignment horizontal="center" wrapText="1"/>
    </xf>
    <xf numFmtId="0" fontId="0" fillId="0" borderId="1" xfId="0" applyBorder="1"/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2" fillId="5" borderId="1" xfId="1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2" fillId="0" borderId="1" xfId="1" applyFont="1" applyFill="1" applyBorder="1" applyAlignment="1">
      <alignment wrapText="1"/>
    </xf>
    <xf numFmtId="0" fontId="16" fillId="0" borderId="1" xfId="1" applyFont="1" applyFill="1" applyBorder="1"/>
    <xf numFmtId="0" fontId="12" fillId="0" borderId="1" xfId="1" applyFont="1" applyFill="1" applyBorder="1"/>
    <xf numFmtId="0" fontId="12" fillId="0" borderId="1" xfId="1" applyFont="1" applyFill="1" applyBorder="1" applyAlignment="1">
      <alignment vertical="center" wrapText="1"/>
    </xf>
    <xf numFmtId="0" fontId="12" fillId="0" borderId="1" xfId="1" applyFont="1" applyFill="1" applyBorder="1" applyAlignment="1">
      <alignment vertical="center"/>
    </xf>
    <xf numFmtId="0" fontId="12" fillId="5" borderId="1" xfId="1" applyFont="1" applyFill="1" applyBorder="1" applyAlignment="1">
      <alignment horizontal="center" vertical="center"/>
    </xf>
    <xf numFmtId="0" fontId="12" fillId="5" borderId="1" xfId="1" applyFont="1" applyFill="1" applyBorder="1" applyAlignment="1">
      <alignment horizontal="center" vertical="center" wrapText="1"/>
    </xf>
    <xf numFmtId="0" fontId="12" fillId="0" borderId="1" xfId="1" applyNumberFormat="1" applyFont="1" applyFill="1" applyBorder="1" applyAlignment="1">
      <alignment horizontal="center" vertical="center"/>
    </xf>
    <xf numFmtId="164" fontId="12" fillId="0" borderId="1" xfId="1" applyNumberFormat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164" fontId="12" fillId="0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7" fillId="0" borderId="1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14" fontId="12" fillId="4" borderId="1" xfId="1" applyNumberFormat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left" vertical="center" wrapText="1"/>
    </xf>
    <xf numFmtId="0" fontId="12" fillId="4" borderId="1" xfId="1" applyFont="1" applyFill="1" applyBorder="1" applyAlignment="1">
      <alignment vertical="center"/>
    </xf>
    <xf numFmtId="0" fontId="12" fillId="4" borderId="1" xfId="1" applyFont="1" applyFill="1" applyBorder="1" applyAlignment="1">
      <alignment horizontal="left" vertical="center" wrapText="1"/>
    </xf>
    <xf numFmtId="0" fontId="12" fillId="4" borderId="1" xfId="1" applyFont="1" applyFill="1" applyBorder="1" applyAlignment="1">
      <alignment horizontal="center" vertical="center"/>
    </xf>
    <xf numFmtId="0" fontId="12" fillId="4" borderId="1" xfId="1" applyNumberFormat="1" applyFont="1" applyFill="1" applyBorder="1" applyAlignment="1">
      <alignment horizontal="center" vertical="center" wrapText="1"/>
    </xf>
    <xf numFmtId="0" fontId="12" fillId="4" borderId="1" xfId="1" applyNumberFormat="1" applyFont="1" applyFill="1" applyBorder="1" applyAlignment="1">
      <alignment horizontal="center" vertical="center"/>
    </xf>
    <xf numFmtId="164" fontId="12" fillId="4" borderId="1" xfId="1" applyNumberFormat="1" applyFont="1" applyFill="1" applyBorder="1" applyAlignment="1">
      <alignment horizontal="center" vertical="center"/>
    </xf>
    <xf numFmtId="0" fontId="12" fillId="4" borderId="1" xfId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center" wrapText="1"/>
    </xf>
    <xf numFmtId="0" fontId="0" fillId="0" borderId="0" xfId="0" applyBorder="1"/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4" fontId="14" fillId="6" borderId="26" xfId="0" applyNumberFormat="1" applyFont="1" applyFill="1" applyBorder="1" applyAlignment="1">
      <alignment horizontal="center" vertical="center"/>
    </xf>
    <xf numFmtId="0" fontId="0" fillId="2" borderId="6" xfId="0" applyFill="1" applyBorder="1" applyAlignment="1">
      <alignment vertical="top" wrapText="1"/>
    </xf>
    <xf numFmtId="0" fontId="0" fillId="2" borderId="5" xfId="0" applyFill="1" applyBorder="1" applyAlignment="1">
      <alignment vertical="top" wrapText="1"/>
    </xf>
    <xf numFmtId="0" fontId="0" fillId="2" borderId="5" xfId="0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4" fontId="14" fillId="6" borderId="29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18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4" fillId="4" borderId="23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19" fillId="7" borderId="0" xfId="2" applyFont="1" applyFill="1"/>
    <xf numFmtId="0" fontId="18" fillId="7" borderId="0" xfId="2" applyFill="1"/>
    <xf numFmtId="0" fontId="18" fillId="0" borderId="0" xfId="2"/>
    <xf numFmtId="0" fontId="19" fillId="0" borderId="0" xfId="2" applyFont="1"/>
    <xf numFmtId="0" fontId="19" fillId="8" borderId="0" xfId="2" applyFont="1" applyFill="1"/>
    <xf numFmtId="0" fontId="19" fillId="9" borderId="0" xfId="2" applyFont="1" applyFill="1"/>
    <xf numFmtId="0" fontId="18" fillId="9" borderId="0" xfId="2" applyFill="1"/>
    <xf numFmtId="0" fontId="18" fillId="0" borderId="31" xfId="2" applyNumberFormat="1" applyBorder="1" applyAlignment="1">
      <alignment horizontal="left"/>
    </xf>
    <xf numFmtId="0" fontId="18" fillId="0" borderId="31" xfId="2" applyNumberFormat="1" applyBorder="1" applyAlignment="1">
      <alignment horizontal="left" vertical="center"/>
    </xf>
    <xf numFmtId="0" fontId="18" fillId="0" borderId="0" xfId="2" applyFill="1"/>
    <xf numFmtId="0" fontId="18" fillId="0" borderId="0" xfId="2" applyFont="1" applyFill="1"/>
    <xf numFmtId="0" fontId="0" fillId="5" borderId="0" xfId="0" applyFill="1"/>
    <xf numFmtId="0" fontId="11" fillId="5" borderId="0" xfId="0" applyFont="1" applyFill="1"/>
    <xf numFmtId="0" fontId="20" fillId="5" borderId="0" xfId="0" applyFont="1" applyFill="1"/>
    <xf numFmtId="0" fontId="11" fillId="5" borderId="0" xfId="0" applyFont="1" applyFill="1" applyAlignment="1">
      <alignment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3" borderId="0" xfId="0" applyFont="1" applyFill="1" applyBorder="1" applyAlignment="1">
      <alignment vertical="top"/>
    </xf>
    <xf numFmtId="0" fontId="6" fillId="0" borderId="0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5" fillId="3" borderId="0" xfId="0" applyFont="1" applyFill="1" applyBorder="1" applyAlignment="1">
      <alignment vertical="top"/>
    </xf>
    <xf numFmtId="0" fontId="4" fillId="3" borderId="13" xfId="0" applyFont="1" applyFill="1" applyBorder="1" applyAlignment="1">
      <alignment vertical="top"/>
    </xf>
    <xf numFmtId="0" fontId="4" fillId="3" borderId="14" xfId="0" applyFont="1" applyFill="1" applyBorder="1" applyAlignment="1">
      <alignment vertical="top"/>
    </xf>
    <xf numFmtId="0" fontId="4" fillId="3" borderId="15" xfId="0" applyFont="1" applyFill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0" fillId="0" borderId="18" xfId="0" applyBorder="1" applyAlignment="1">
      <alignment horizontal="center" vertical="top"/>
    </xf>
    <xf numFmtId="0" fontId="4" fillId="0" borderId="19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0" fillId="0" borderId="23" xfId="0" applyBorder="1" applyAlignment="1">
      <alignment horizontal="center" vertical="top"/>
    </xf>
    <xf numFmtId="0" fontId="4" fillId="0" borderId="24" xfId="0" applyFont="1" applyBorder="1" applyAlignment="1">
      <alignment vertical="top" wrapText="1"/>
    </xf>
    <xf numFmtId="0" fontId="4" fillId="3" borderId="13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4" fillId="3" borderId="11" xfId="0" applyFont="1" applyFill="1" applyBorder="1" applyAlignment="1">
      <alignment vertical="top"/>
    </xf>
    <xf numFmtId="0" fontId="4" fillId="0" borderId="1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wrapText="1"/>
    </xf>
    <xf numFmtId="0" fontId="12" fillId="0" borderId="1" xfId="1" applyFont="1" applyFill="1" applyBorder="1" applyAlignment="1">
      <alignment horizontal="center" vertical="center" wrapText="1"/>
    </xf>
    <xf numFmtId="14" fontId="12" fillId="0" borderId="1" xfId="1" applyNumberFormat="1" applyFont="1" applyFill="1" applyBorder="1" applyAlignment="1">
      <alignment horizontal="center" vertical="center"/>
    </xf>
    <xf numFmtId="0" fontId="9" fillId="0" borderId="1" xfId="1" applyNumberFormat="1" applyFont="1" applyFill="1" applyBorder="1" applyAlignment="1">
      <alignment horizontal="center" vertical="center"/>
    </xf>
    <xf numFmtId="0" fontId="9" fillId="0" borderId="33" xfId="0" applyFont="1" applyBorder="1" applyAlignment="1">
      <alignment horizontal="center" wrapText="1"/>
    </xf>
    <xf numFmtId="0" fontId="9" fillId="0" borderId="33" xfId="0" applyFont="1" applyFill="1" applyBorder="1" applyAlignment="1">
      <alignment horizontal="center" wrapText="1"/>
    </xf>
    <xf numFmtId="0" fontId="12" fillId="0" borderId="33" xfId="1" applyNumberFormat="1" applyFont="1" applyFill="1" applyBorder="1" applyAlignment="1">
      <alignment horizontal="center"/>
    </xf>
    <xf numFmtId="0" fontId="12" fillId="0" borderId="33" xfId="1" applyNumberFormat="1" applyFont="1" applyFill="1" applyBorder="1" applyAlignment="1">
      <alignment horizontal="center" vertical="center"/>
    </xf>
    <xf numFmtId="0" fontId="12" fillId="4" borderId="33" xfId="1" applyNumberFormat="1" applyFont="1" applyFill="1" applyBorder="1" applyAlignment="1">
      <alignment horizontal="center" vertical="center" wrapText="1"/>
    </xf>
    <xf numFmtId="0" fontId="12" fillId="0" borderId="33" xfId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9" fillId="0" borderId="10" xfId="0" applyFont="1" applyBorder="1" applyAlignment="1">
      <alignment horizontal="center" wrapText="1"/>
    </xf>
    <xf numFmtId="0" fontId="12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center" vertical="top" wrapText="1"/>
    </xf>
    <xf numFmtId="0" fontId="12" fillId="3" borderId="33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21" fillId="0" borderId="1" xfId="1" applyFont="1" applyFill="1" applyBorder="1"/>
    <xf numFmtId="0" fontId="15" fillId="0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9" fillId="0" borderId="0" xfId="0" applyFont="1" applyAlignment="1">
      <alignment horizontal="left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1" applyFont="1" applyBorder="1" applyAlignment="1">
      <alignment horizontal="center"/>
    </xf>
    <xf numFmtId="0" fontId="9" fillId="0" borderId="1" xfId="1" applyFont="1" applyFill="1" applyBorder="1" applyAlignment="1">
      <alignment horizontal="center"/>
    </xf>
    <xf numFmtId="0" fontId="9" fillId="0" borderId="1" xfId="1" applyFont="1" applyBorder="1" applyAlignment="1">
      <alignment horizontal="center" vertical="center"/>
    </xf>
    <xf numFmtId="0" fontId="9" fillId="4" borderId="1" xfId="0" applyFont="1" applyFill="1" applyBorder="1" applyAlignment="1">
      <alignment horizontal="left" vertical="center" wrapText="1"/>
    </xf>
    <xf numFmtId="0" fontId="9" fillId="0" borderId="1" xfId="0" applyFont="1" applyBorder="1"/>
    <xf numFmtId="0" fontId="9" fillId="5" borderId="1" xfId="0" applyFont="1" applyFill="1" applyBorder="1" applyAlignment="1">
      <alignment horizontal="center" vertical="center"/>
    </xf>
    <xf numFmtId="0" fontId="9" fillId="5" borderId="33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12" fillId="0" borderId="1" xfId="1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17" fillId="0" borderId="34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17" fillId="0" borderId="0" xfId="0" applyFont="1" applyBorder="1" applyAlignment="1">
      <alignment horizontal="center" wrapText="1"/>
    </xf>
    <xf numFmtId="0" fontId="9" fillId="5" borderId="3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12" fillId="0" borderId="1" xfId="1" applyNumberFormat="1" applyFont="1" applyFill="1" applyBorder="1" applyAlignment="1">
      <alignment horizont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left" vertical="center" wrapText="1"/>
    </xf>
    <xf numFmtId="0" fontId="23" fillId="4" borderId="18" xfId="0" applyFont="1" applyFill="1" applyBorder="1" applyAlignment="1">
      <alignment horizontal="center" vertical="center" wrapText="1"/>
    </xf>
    <xf numFmtId="0" fontId="23" fillId="4" borderId="19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14" fontId="14" fillId="6" borderId="28" xfId="0" applyNumberFormat="1" applyFont="1" applyFill="1" applyBorder="1" applyAlignment="1">
      <alignment horizontal="center" vertical="center" wrapText="1"/>
    </xf>
    <xf numFmtId="14" fontId="14" fillId="6" borderId="30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top"/>
    </xf>
    <xf numFmtId="0" fontId="5" fillId="3" borderId="0" xfId="0" applyFont="1" applyFill="1" applyBorder="1" applyAlignment="1">
      <alignment horizontal="center" vertical="top"/>
    </xf>
    <xf numFmtId="0" fontId="5" fillId="3" borderId="12" xfId="0" applyFont="1" applyFill="1" applyBorder="1" applyAlignment="1">
      <alignment horizontal="center" vertical="top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top"/>
    </xf>
    <xf numFmtId="0" fontId="5" fillId="3" borderId="3" xfId="0" applyFont="1" applyFill="1" applyBorder="1" applyAlignment="1">
      <alignment horizontal="center" vertical="top"/>
    </xf>
    <xf numFmtId="0" fontId="5" fillId="3" borderId="2" xfId="0" applyFont="1" applyFill="1" applyBorder="1" applyAlignment="1">
      <alignment horizontal="center" vertical="top"/>
    </xf>
    <xf numFmtId="0" fontId="6" fillId="0" borderId="4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</cellXfs>
  <cellStyles count="3">
    <cellStyle name="Normalny" xfId="0" builtinId="0"/>
    <cellStyle name="Standaard 2" xfId="2"/>
    <cellStyle name="Standard 4" xfId="1"/>
  </cellStyles>
  <dxfs count="24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BF8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1914525</xdr:colOff>
      <xdr:row>4</xdr:row>
      <xdr:rowOff>57150</xdr:rowOff>
    </xdr:to>
    <xdr:pic>
      <xdr:nvPicPr>
        <xdr:cNvPr id="2" name="Afbeelding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14525" cy="8191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3251835</xdr:colOff>
      <xdr:row>13</xdr:row>
      <xdr:rowOff>85725</xdr:rowOff>
    </xdr:to>
    <xdr:pic>
      <xdr:nvPicPr>
        <xdr:cNvPr id="3" name="Grafik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774950"/>
          <a:ext cx="3251835" cy="454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9"/>
  <sheetViews>
    <sheetView workbookViewId="0">
      <selection activeCell="A12" sqref="A12"/>
    </sheetView>
  </sheetViews>
  <sheetFormatPr defaultColWidth="9.1796875" defaultRowHeight="14.5"/>
  <cols>
    <col min="1" max="1" width="123.26953125" style="169" customWidth="1"/>
    <col min="2" max="16384" width="9.1796875" style="169"/>
  </cols>
  <sheetData>
    <row r="6" spans="1:1" ht="15.5">
      <c r="A6" s="171" t="s">
        <v>418</v>
      </c>
    </row>
    <row r="7" spans="1:1" ht="72.5">
      <c r="A7" s="172" t="s">
        <v>419</v>
      </c>
    </row>
    <row r="8" spans="1:1">
      <c r="A8" s="170"/>
    </row>
    <row r="9" spans="1:1">
      <c r="A9" s="172" t="s">
        <v>417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zoomScale="80" zoomScaleNormal="80" workbookViewId="0">
      <selection activeCell="L22" sqref="L22"/>
    </sheetView>
  </sheetViews>
  <sheetFormatPr defaultColWidth="11.453125" defaultRowHeight="14.5"/>
  <cols>
    <col min="1" max="1" width="13.453125" style="2" customWidth="1"/>
    <col min="2" max="2" width="26.453125" style="2" hidden="1" customWidth="1"/>
    <col min="3" max="3" width="37.453125" style="2" customWidth="1"/>
    <col min="4" max="4" width="8.26953125" style="2" customWidth="1"/>
    <col min="5" max="6" width="7.453125" style="2" customWidth="1"/>
    <col min="7" max="7" width="13.7265625" style="2" customWidth="1"/>
    <col min="8" max="8" width="10.7265625" style="2" customWidth="1"/>
    <col min="9" max="9" width="10.26953125" style="2" customWidth="1"/>
    <col min="10" max="10" width="11" style="2" customWidth="1"/>
    <col min="11" max="11" width="10.54296875" style="2" customWidth="1"/>
    <col min="12" max="12" width="13.1796875" style="2" customWidth="1"/>
    <col min="13" max="13" width="19.81640625" style="2" customWidth="1"/>
    <col min="14" max="14" width="13.26953125" style="2" customWidth="1"/>
    <col min="15" max="15" width="10.1796875" style="2" customWidth="1"/>
    <col min="16" max="16" width="14.54296875" style="2" customWidth="1"/>
    <col min="17" max="18" width="13.26953125" style="2" customWidth="1"/>
    <col min="19" max="19" width="21.7265625" style="2" customWidth="1"/>
    <col min="20" max="20" width="21.7265625" style="2" hidden="1" customWidth="1"/>
    <col min="21" max="21" width="11.7265625" style="2" customWidth="1"/>
    <col min="22" max="22" width="13.26953125" style="2" customWidth="1"/>
    <col min="23" max="16384" width="11.453125" style="2"/>
  </cols>
  <sheetData>
    <row r="1" spans="1:30" ht="22.5" customHeight="1">
      <c r="A1" s="114" t="s">
        <v>0</v>
      </c>
      <c r="B1" s="116" t="s">
        <v>1</v>
      </c>
      <c r="C1" s="116" t="s">
        <v>262</v>
      </c>
      <c r="D1" s="273" t="s">
        <v>2</v>
      </c>
      <c r="E1" s="273"/>
      <c r="F1" s="273" t="s">
        <v>3</v>
      </c>
      <c r="G1" s="273"/>
      <c r="H1" s="116" t="s">
        <v>4</v>
      </c>
      <c r="I1" s="116" t="s">
        <v>5</v>
      </c>
      <c r="J1" s="117" t="s">
        <v>6</v>
      </c>
      <c r="K1" s="117" t="s">
        <v>7</v>
      </c>
      <c r="L1" s="116" t="s">
        <v>8</v>
      </c>
      <c r="M1" s="116" t="s">
        <v>9</v>
      </c>
      <c r="N1" s="116" t="s">
        <v>10</v>
      </c>
      <c r="O1" s="116" t="s">
        <v>11</v>
      </c>
      <c r="P1" s="116" t="s">
        <v>12</v>
      </c>
      <c r="Q1" s="173" t="s">
        <v>412</v>
      </c>
      <c r="R1" s="118" t="s">
        <v>114</v>
      </c>
      <c r="S1" s="118" t="s">
        <v>13</v>
      </c>
      <c r="T1" s="274" t="s">
        <v>115</v>
      </c>
      <c r="U1" s="57" t="s">
        <v>14</v>
      </c>
      <c r="V1" s="277"/>
      <c r="W1" s="278"/>
      <c r="X1" s="278"/>
      <c r="Y1" s="278"/>
      <c r="Z1" s="278"/>
      <c r="AA1" s="278"/>
      <c r="AB1" s="278"/>
      <c r="AC1" s="278"/>
      <c r="AD1" s="278"/>
    </row>
    <row r="2" spans="1:30" ht="15" thickBot="1">
      <c r="A2" s="119"/>
      <c r="B2" s="120"/>
      <c r="C2" s="121"/>
      <c r="D2" s="122" t="s">
        <v>15</v>
      </c>
      <c r="E2" s="122" t="s">
        <v>16</v>
      </c>
      <c r="F2" s="122"/>
      <c r="G2" s="6"/>
      <c r="H2" s="122" t="s">
        <v>17</v>
      </c>
      <c r="I2" s="122"/>
      <c r="J2" s="122"/>
      <c r="K2" s="122"/>
      <c r="L2" s="122"/>
      <c r="M2" s="122"/>
      <c r="N2" s="122"/>
      <c r="O2" s="122" t="s">
        <v>18</v>
      </c>
      <c r="P2" s="122" t="s">
        <v>19</v>
      </c>
      <c r="Q2" s="122"/>
      <c r="R2" s="123"/>
      <c r="S2" s="123"/>
      <c r="T2" s="275"/>
      <c r="U2" s="58"/>
      <c r="V2" s="277"/>
      <c r="W2" s="278"/>
      <c r="X2" s="278"/>
      <c r="Y2" s="278"/>
      <c r="Z2" s="278"/>
      <c r="AA2" s="278"/>
      <c r="AB2" s="278"/>
      <c r="AC2" s="278"/>
      <c r="AD2" s="278"/>
    </row>
    <row r="3" spans="1:30" ht="16" thickBot="1">
      <c r="A3" s="279" t="s">
        <v>290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1"/>
      <c r="V3" s="277"/>
      <c r="W3" s="278"/>
      <c r="X3" s="278"/>
      <c r="Y3" s="278"/>
      <c r="Z3" s="278"/>
      <c r="AA3" s="278"/>
      <c r="AB3" s="278"/>
      <c r="AC3" s="278"/>
      <c r="AD3" s="278"/>
    </row>
    <row r="4" spans="1:30" ht="21">
      <c r="A4" s="39" t="str">
        <f>'scenario input table'!A105</f>
        <v>DB Netz</v>
      </c>
      <c r="B4" s="125" t="str">
        <f>'scenario input table'!B105</f>
        <v>Frankfurt (Oder) - Frankfurt (Oder) Border</v>
      </c>
      <c r="C4" s="125" t="str">
        <f>'scenario input table'!C105</f>
        <v>Frankfurt (Oder) - Frankfurt (Oder) Border</v>
      </c>
      <c r="D4" s="40" t="str">
        <f>'scenario input table'!D105</f>
        <v>x</v>
      </c>
      <c r="E4" s="40" t="str">
        <f>'scenario input table'!E105</f>
        <v>x</v>
      </c>
      <c r="F4" s="40" t="str">
        <f>'scenario input table'!F105</f>
        <v>E</v>
      </c>
      <c r="G4" s="40" t="str">
        <f>'scenario input table'!G105</f>
        <v>AC 15 kV 16,7Hz</v>
      </c>
      <c r="H4" s="40" t="str">
        <f>'scenario input table'!H105</f>
        <v>625m</v>
      </c>
      <c r="I4" s="40" t="str">
        <f>'scenario input table'!I105</f>
        <v>D4</v>
      </c>
      <c r="J4" s="40" t="str">
        <f>'scenario input table'!J105</f>
        <v>min. 2</v>
      </c>
      <c r="K4" s="40" t="str">
        <f>'scenario input table'!K105</f>
        <v>N/A</v>
      </c>
      <c r="L4" s="40" t="str">
        <f>'scenario input table'!L105</f>
        <v>upon request</v>
      </c>
      <c r="M4" s="40" t="str">
        <f>'scenario input table'!M105</f>
        <v>P/C 410 (P/C 80)</v>
      </c>
      <c r="N4" s="40" t="str">
        <f>'scenario input table'!N105</f>
        <v>PZB</v>
      </c>
      <c r="O4" s="40">
        <f>'scenario input table'!O105</f>
        <v>100</v>
      </c>
      <c r="P4" s="40">
        <f>'scenario input table'!P105</f>
        <v>4</v>
      </c>
      <c r="Q4" s="40" t="str">
        <f>'scenario input table'!Q105</f>
        <v>1: 4195t 2: 1795t (E-Tfz DB-185)</v>
      </c>
      <c r="R4" s="40">
        <f>'scenario input table'!R105</f>
        <v>0</v>
      </c>
      <c r="S4" s="40">
        <f>'scenario input table'!S105</f>
        <v>0</v>
      </c>
      <c r="T4" s="40">
        <f>'scenario input table'!T105</f>
        <v>0</v>
      </c>
      <c r="U4" s="41">
        <f>'scenario input table'!U105</f>
        <v>0</v>
      </c>
      <c r="V4" s="70"/>
      <c r="W4" s="71"/>
      <c r="X4" s="71"/>
      <c r="Y4" s="71"/>
      <c r="Z4" s="71"/>
      <c r="AA4" s="71"/>
      <c r="AB4" s="71"/>
      <c r="AC4" s="71"/>
      <c r="AD4" s="71"/>
    </row>
    <row r="5" spans="1:30" ht="25.5" customHeight="1" thickBot="1">
      <c r="A5" s="65" t="str">
        <f>'scenario input table'!A130</f>
        <v>PKP</v>
      </c>
      <c r="B5" s="152" t="str">
        <f>'scenario input table'!B130</f>
        <v xml:space="preserve">Frankfurt Oder - Rzepin  </v>
      </c>
      <c r="C5" s="152" t="str">
        <f>'scenario input table'!C130</f>
        <v xml:space="preserve">Frankfurt Oder - Rzepin  </v>
      </c>
      <c r="D5" s="66" t="str">
        <f>'scenario input table'!D130</f>
        <v>x</v>
      </c>
      <c r="E5" s="66" t="str">
        <f>'scenario input table'!E130</f>
        <v>x</v>
      </c>
      <c r="F5" s="66" t="str">
        <f>'scenario input table'!F130</f>
        <v>E</v>
      </c>
      <c r="G5" s="66" t="str">
        <f>'scenario input table'!G130</f>
        <v>DC 3 kV</v>
      </c>
      <c r="H5" s="66">
        <f>'scenario input table'!H130</f>
        <v>0</v>
      </c>
      <c r="I5" s="66" t="str">
        <f>'scenario input table'!I130</f>
        <v>D3</v>
      </c>
      <c r="J5" s="66">
        <f>'scenario input table'!J130</f>
        <v>2</v>
      </c>
      <c r="K5" s="66" t="str">
        <f>'scenario input table'!K130</f>
        <v>upon request</v>
      </c>
      <c r="L5" s="66" t="str">
        <f>'scenario input table'!L130</f>
        <v>upon request</v>
      </c>
      <c r="M5" s="66" t="str">
        <f>'scenario input table'!M130</f>
        <v>N/A</v>
      </c>
      <c r="N5" s="66" t="str">
        <f>'scenario input table'!N130</f>
        <v>SHP</v>
      </c>
      <c r="O5" s="66" t="str">
        <f>'scenario input table'!O130</f>
        <v>40-100</v>
      </c>
      <c r="P5" s="66">
        <f>'scenario input table'!P130</f>
        <v>17</v>
      </c>
      <c r="Q5" s="66">
        <f>'scenario input table'!Q130</f>
        <v>0</v>
      </c>
      <c r="R5" s="66">
        <f>'scenario input table'!R130</f>
        <v>0</v>
      </c>
      <c r="S5" s="66">
        <f>'scenario input table'!S130</f>
        <v>0</v>
      </c>
      <c r="T5" s="66">
        <f>'scenario input table'!T130</f>
        <v>0</v>
      </c>
      <c r="U5" s="67">
        <f>'scenario input table'!U130</f>
        <v>0</v>
      </c>
      <c r="V5" s="70"/>
      <c r="W5" s="71"/>
      <c r="X5" s="71"/>
      <c r="Y5" s="71"/>
      <c r="Z5" s="71"/>
      <c r="AA5" s="71"/>
      <c r="AB5" s="71"/>
      <c r="AC5" s="71"/>
      <c r="AD5" s="71"/>
    </row>
    <row r="6" spans="1:30">
      <c r="A6" s="59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70"/>
      <c r="W6" s="71"/>
      <c r="X6" s="71"/>
      <c r="Y6" s="71"/>
      <c r="Z6" s="71"/>
      <c r="AA6" s="71"/>
      <c r="AB6" s="71"/>
      <c r="AC6" s="71"/>
      <c r="AD6" s="71"/>
    </row>
    <row r="7" spans="1:30" ht="16" thickBot="1">
      <c r="A7" s="282" t="s">
        <v>291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4"/>
    </row>
    <row r="8" spans="1:30" ht="21">
      <c r="A8" s="39" t="str">
        <f>'scenario input table'!A102</f>
        <v>DB Netz</v>
      </c>
      <c r="B8" s="125" t="str">
        <f>'scenario input table'!B102</f>
        <v>Horka - Wegliniec GE border</v>
      </c>
      <c r="C8" s="125" t="str">
        <f>'scenario input table'!C102</f>
        <v>Horka - Wegliniec GE border</v>
      </c>
      <c r="D8" s="40" t="str">
        <f>'scenario input table'!D102</f>
        <v>x</v>
      </c>
      <c r="E8" s="40" t="str">
        <f>'scenario input table'!E102</f>
        <v>x</v>
      </c>
      <c r="F8" s="40" t="str">
        <f>'scenario input table'!F102</f>
        <v>E</v>
      </c>
      <c r="G8" s="40" t="str">
        <f>'scenario input table'!G102</f>
        <v>AC 15 kV 16,7Hz</v>
      </c>
      <c r="H8" s="40">
        <f>'scenario input table'!H102</f>
        <v>740</v>
      </c>
      <c r="I8" s="40" t="str">
        <f>'scenario input table'!I102</f>
        <v>D4</v>
      </c>
      <c r="J8" s="40" t="str">
        <f>'scenario input table'!J102</f>
        <v>min. 2</v>
      </c>
      <c r="K8" s="40" t="str">
        <f>'scenario input table'!K102</f>
        <v>N/A</v>
      </c>
      <c r="L8" s="40" t="str">
        <f>'scenario input table'!L102</f>
        <v>upon request</v>
      </c>
      <c r="M8" s="40" t="str">
        <f>'scenario input table'!M102</f>
        <v>P/C 410 (P/C 80)</v>
      </c>
      <c r="N8" s="40" t="str">
        <f>'scenario input table'!N102</f>
        <v>PZB</v>
      </c>
      <c r="O8" s="40">
        <f>'scenario input table'!O102</f>
        <v>120</v>
      </c>
      <c r="P8" s="40">
        <f>'scenario input table'!P102</f>
        <v>8</v>
      </c>
      <c r="Q8" s="40" t="str">
        <f>'scenario input table'!Q102</f>
        <v>1: 3290t 2: 2690t (V-Tfz DB - 232/233)</v>
      </c>
      <c r="R8" s="40">
        <f>'scenario input table'!R102</f>
        <v>0</v>
      </c>
      <c r="S8" s="40">
        <f>'scenario input table'!S102</f>
        <v>0</v>
      </c>
      <c r="T8" s="40">
        <f>'scenario input table'!T102</f>
        <v>0</v>
      </c>
      <c r="U8" s="41">
        <f>'scenario input table'!U102</f>
        <v>0</v>
      </c>
    </row>
    <row r="9" spans="1:30" ht="15" thickBot="1">
      <c r="A9" s="45" t="str">
        <f>'scenario input table'!A132</f>
        <v>PKP</v>
      </c>
      <c r="B9" s="129" t="str">
        <f>'scenario input table'!B132</f>
        <v>Horka - Węgliniec  PL border</v>
      </c>
      <c r="C9" s="152" t="str">
        <f>'scenario input table'!C132</f>
        <v>Horka - Węgliniec  PL border</v>
      </c>
      <c r="D9" s="66" t="str">
        <f>'scenario input table'!D132</f>
        <v>x</v>
      </c>
      <c r="E9" s="66" t="str">
        <f>'scenario input table'!E132</f>
        <v>x</v>
      </c>
      <c r="F9" s="66" t="str">
        <f>'scenario input table'!F132</f>
        <v>V</v>
      </c>
      <c r="G9" s="66" t="str">
        <f>'scenario input table'!G132</f>
        <v>non electrified</v>
      </c>
      <c r="H9" s="66">
        <f>'scenario input table'!H132</f>
        <v>0</v>
      </c>
      <c r="I9" s="66" t="str">
        <f>'scenario input table'!I132</f>
        <v>C3, D3</v>
      </c>
      <c r="J9" s="66" t="str">
        <f>'scenario input table'!J132</f>
        <v>1, 2</v>
      </c>
      <c r="K9" s="66" t="str">
        <f>'scenario input table'!K132</f>
        <v>upon request</v>
      </c>
      <c r="L9" s="66" t="str">
        <f>'scenario input table'!L132</f>
        <v>upon request</v>
      </c>
      <c r="M9" s="66" t="str">
        <f>'scenario input table'!M132</f>
        <v>N/A</v>
      </c>
      <c r="N9" s="66" t="str">
        <f>'scenario input table'!N132</f>
        <v>SHP</v>
      </c>
      <c r="O9" s="66" t="str">
        <f>'scenario input table'!O132</f>
        <v>70-120</v>
      </c>
      <c r="P9" s="66">
        <f>'scenario input table'!P132</f>
        <v>15</v>
      </c>
      <c r="Q9" s="66">
        <f>'scenario input table'!Q132</f>
        <v>0</v>
      </c>
      <c r="R9" s="66">
        <f>'scenario input table'!R132</f>
        <v>0</v>
      </c>
      <c r="S9" s="66">
        <f>'scenario input table'!S132</f>
        <v>0</v>
      </c>
      <c r="T9" s="66">
        <f>'scenario input table'!T132</f>
        <v>0</v>
      </c>
      <c r="U9" s="67">
        <f>'scenario input table'!U132</f>
        <v>0</v>
      </c>
    </row>
    <row r="11" spans="1:30" ht="16" thickBot="1">
      <c r="A11" s="282" t="s">
        <v>288</v>
      </c>
      <c r="B11" s="283"/>
      <c r="C11" s="283"/>
      <c r="D11" s="283"/>
      <c r="E11" s="283"/>
      <c r="F11" s="283"/>
      <c r="G11" s="283"/>
      <c r="H11" s="283"/>
      <c r="I11" s="283"/>
      <c r="J11" s="283"/>
      <c r="K11" s="283"/>
      <c r="L11" s="283"/>
      <c r="M11" s="283"/>
      <c r="N11" s="283"/>
      <c r="O11" s="283"/>
      <c r="P11" s="283"/>
      <c r="Q11" s="283"/>
      <c r="R11" s="283"/>
      <c r="S11" s="283"/>
      <c r="T11" s="283"/>
      <c r="U11" s="284"/>
    </row>
    <row r="12" spans="1:30" ht="37.5" customHeight="1">
      <c r="A12" s="39" t="str">
        <f>'scenario input table'!A103</f>
        <v>DB Netz</v>
      </c>
      <c r="B12" s="125" t="str">
        <f>'scenario input table'!B103</f>
        <v>Horka - Wegliniec</v>
      </c>
      <c r="C12" s="125" t="str">
        <f>'scenario input table'!C103</f>
        <v>Horka - Cottbus - Guben/Gubin border</v>
      </c>
      <c r="D12" s="40" t="str">
        <f>'scenario input table'!D103</f>
        <v>x</v>
      </c>
      <c r="E12" s="40" t="str">
        <f>'scenario input table'!E103</f>
        <v>x</v>
      </c>
      <c r="F12" s="40" t="str">
        <f>'scenario input table'!F103</f>
        <v>E</v>
      </c>
      <c r="G12" s="40" t="str">
        <f>'scenario input table'!G103</f>
        <v>AC 15 kV 16,7Hz</v>
      </c>
      <c r="H12" s="40" t="str">
        <f>'scenario input table'!H103</f>
        <v>686m</v>
      </c>
      <c r="I12" s="40" t="str">
        <f>'scenario input table'!I103</f>
        <v>D4</v>
      </c>
      <c r="J12" s="40" t="str">
        <f>'scenario input table'!J103</f>
        <v>min. 2</v>
      </c>
      <c r="K12" s="40" t="str">
        <f>'scenario input table'!K103</f>
        <v>N/A</v>
      </c>
      <c r="L12" s="40" t="str">
        <f>'scenario input table'!L103</f>
        <v>upon request</v>
      </c>
      <c r="M12" s="40" t="str">
        <f>'scenario input table'!M103</f>
        <v>P/C 410 (P/C 80)</v>
      </c>
      <c r="N12" s="40" t="str">
        <f>'scenario input table'!N103</f>
        <v>PZB</v>
      </c>
      <c r="O12" s="40">
        <f>'scenario input table'!O103</f>
        <v>120</v>
      </c>
      <c r="P12" s="40">
        <f>'scenario input table'!P103</f>
        <v>155</v>
      </c>
      <c r="Q12" s="40" t="str">
        <f>'scenario input table'!Q103</f>
        <v>1: 2535t 2: 2250t (V-Tfz DB - 232/233)</v>
      </c>
      <c r="R12" s="40">
        <f>'scenario input table'!R103</f>
        <v>0</v>
      </c>
      <c r="S12" s="40">
        <f>'scenario input table'!S103</f>
        <v>0</v>
      </c>
      <c r="T12" s="40">
        <f>'scenario input table'!T103</f>
        <v>0</v>
      </c>
      <c r="U12" s="41">
        <f>'scenario input table'!U103</f>
        <v>0</v>
      </c>
    </row>
    <row r="13" spans="1:30">
      <c r="A13" s="42" t="str">
        <f>'scenario input table'!A153</f>
        <v>PKP</v>
      </c>
      <c r="B13" s="127" t="str">
        <f>'scenario input table'!B153</f>
        <v xml:space="preserve">Węgliniec - Wrocław  </v>
      </c>
      <c r="C13" s="127" t="str">
        <f>'scenario input table'!C153</f>
        <v xml:space="preserve">Gubin - Czerwieńsk  </v>
      </c>
      <c r="D13" s="43" t="str">
        <f>'scenario input table'!D153</f>
        <v>x</v>
      </c>
      <c r="E13" s="43" t="str">
        <f>'scenario input table'!E153</f>
        <v>x</v>
      </c>
      <c r="F13" s="43" t="str">
        <f>'scenario input table'!F153</f>
        <v>v</v>
      </c>
      <c r="G13" s="43" t="str">
        <f>'scenario input table'!G153</f>
        <v>non electrified</v>
      </c>
      <c r="H13" s="43">
        <f>'scenario input table'!H153</f>
        <v>620</v>
      </c>
      <c r="I13" s="43" t="str">
        <f>'scenario input table'!I153</f>
        <v xml:space="preserve">C3 </v>
      </c>
      <c r="J13" s="43">
        <f>'scenario input table'!J153</f>
        <v>1</v>
      </c>
      <c r="K13" s="43" t="str">
        <f>'scenario input table'!K153</f>
        <v>upon request</v>
      </c>
      <c r="L13" s="43" t="str">
        <f>'scenario input table'!L153</f>
        <v>upon request</v>
      </c>
      <c r="M13" s="43" t="str">
        <f>'scenario input table'!M153</f>
        <v>N/A</v>
      </c>
      <c r="N13" s="43" t="str">
        <f>'scenario input table'!N153</f>
        <v>SHP</v>
      </c>
      <c r="O13" s="43" t="str">
        <f>'scenario input table'!O153</f>
        <v>40-70</v>
      </c>
      <c r="P13" s="43">
        <f>'scenario input table'!P153</f>
        <v>52</v>
      </c>
      <c r="Q13" s="43">
        <f>'scenario input table'!Q153</f>
        <v>0</v>
      </c>
      <c r="R13" s="43" t="str">
        <f>'scenario input table'!R153</f>
        <v>yes</v>
      </c>
      <c r="S13" s="43">
        <f>'scenario input table'!S153</f>
        <v>0</v>
      </c>
      <c r="T13" s="43">
        <f>'scenario input table'!T153</f>
        <v>0</v>
      </c>
      <c r="U13" s="44">
        <f>'scenario input table'!U153</f>
        <v>0</v>
      </c>
    </row>
    <row r="14" spans="1:30" ht="15" thickBot="1">
      <c r="A14" s="45" t="str">
        <f>'scenario input table'!A154</f>
        <v>PKP</v>
      </c>
      <c r="B14" s="129" t="str">
        <f>'scenario input table'!B154</f>
        <v xml:space="preserve">Węgliniec - Wrocław  </v>
      </c>
      <c r="C14" s="129" t="str">
        <f>'scenario input table'!C154</f>
        <v xml:space="preserve">Czerwieńsk - Wrocław  </v>
      </c>
      <c r="D14" s="46" t="str">
        <f>'scenario input table'!D154</f>
        <v>x</v>
      </c>
      <c r="E14" s="46" t="str">
        <f>'scenario input table'!E154</f>
        <v>x</v>
      </c>
      <c r="F14" s="46" t="str">
        <f>'scenario input table'!F154</f>
        <v>E</v>
      </c>
      <c r="G14" s="46" t="str">
        <f>'scenario input table'!G154</f>
        <v>DC 3 kV</v>
      </c>
      <c r="H14" s="46">
        <f>'scenario input table'!H154</f>
        <v>610</v>
      </c>
      <c r="I14" s="46" t="str">
        <f>'scenario input table'!I154</f>
        <v>C3, D3</v>
      </c>
      <c r="J14" s="46">
        <f>'scenario input table'!J154</f>
        <v>2</v>
      </c>
      <c r="K14" s="46" t="str">
        <f>'scenario input table'!K154</f>
        <v>upon request</v>
      </c>
      <c r="L14" s="46" t="str">
        <f>'scenario input table'!L154</f>
        <v>upon request</v>
      </c>
      <c r="M14" s="46" t="str">
        <f>'scenario input table'!M154</f>
        <v>N/A</v>
      </c>
      <c r="N14" s="46" t="str">
        <f>'scenario input table'!N154</f>
        <v>SHP</v>
      </c>
      <c r="O14" s="46" t="str">
        <f>'scenario input table'!O154</f>
        <v>40-120</v>
      </c>
      <c r="P14" s="46">
        <f>'scenario input table'!P154</f>
        <v>165</v>
      </c>
      <c r="Q14" s="46">
        <f>'scenario input table'!Q154</f>
        <v>0</v>
      </c>
      <c r="R14" s="46">
        <f>'scenario input table'!R154</f>
        <v>0</v>
      </c>
      <c r="S14" s="46">
        <f>'scenario input table'!S154</f>
        <v>0</v>
      </c>
      <c r="T14" s="46">
        <f>'scenario input table'!T154</f>
        <v>0</v>
      </c>
      <c r="U14" s="47">
        <f>'scenario input table'!U154</f>
        <v>0</v>
      </c>
    </row>
    <row r="16" spans="1:30" ht="16" thickBot="1">
      <c r="A16" s="282" t="s">
        <v>287</v>
      </c>
      <c r="B16" s="283"/>
      <c r="C16" s="283"/>
      <c r="D16" s="283"/>
      <c r="E16" s="283"/>
      <c r="F16" s="283"/>
      <c r="G16" s="283"/>
      <c r="H16" s="283"/>
      <c r="I16" s="283"/>
      <c r="J16" s="283"/>
      <c r="K16" s="283"/>
      <c r="L16" s="283"/>
      <c r="M16" s="283"/>
      <c r="N16" s="283"/>
      <c r="O16" s="283"/>
      <c r="P16" s="283"/>
      <c r="Q16" s="283"/>
      <c r="R16" s="283"/>
      <c r="S16" s="283"/>
      <c r="T16" s="283"/>
      <c r="U16" s="284"/>
    </row>
    <row r="17" spans="1:21" ht="21">
      <c r="A17" s="39" t="str">
        <f>'scenario input table'!A104</f>
        <v>DB Netz</v>
      </c>
      <c r="B17" s="125" t="str">
        <f>'scenario input table'!B104</f>
        <v>Horka - Wegliniec</v>
      </c>
      <c r="C17" s="125" t="str">
        <f>'scenario input table'!C104</f>
        <v>Horka - Görlitz/Zgorzelec border</v>
      </c>
      <c r="D17" s="40" t="str">
        <f>'scenario input table'!D104</f>
        <v>x</v>
      </c>
      <c r="E17" s="40" t="str">
        <f>'scenario input table'!E104</f>
        <v>x</v>
      </c>
      <c r="F17" s="40" t="str">
        <f>'scenario input table'!F104</f>
        <v>V</v>
      </c>
      <c r="G17" s="40" t="str">
        <f>'scenario input table'!G104</f>
        <v>-</v>
      </c>
      <c r="H17" s="40">
        <f>'scenario input table'!H104</f>
        <v>700</v>
      </c>
      <c r="I17" s="40" t="str">
        <f>'scenario input table'!I104</f>
        <v>D4</v>
      </c>
      <c r="J17" s="40">
        <f>'scenario input table'!J104</f>
        <v>1</v>
      </c>
      <c r="K17" s="40" t="str">
        <f>'scenario input table'!K104</f>
        <v>N/A</v>
      </c>
      <c r="L17" s="40" t="str">
        <f>'scenario input table'!L104</f>
        <v>upon request</v>
      </c>
      <c r="M17" s="40" t="str">
        <f>'scenario input table'!M104</f>
        <v>P/C 410 (P/C 80)</v>
      </c>
      <c r="N17" s="40" t="str">
        <f>'scenario input table'!N104</f>
        <v>PZB</v>
      </c>
      <c r="O17" s="40">
        <f>'scenario input table'!O104</f>
        <v>100</v>
      </c>
      <c r="P17" s="40">
        <f>'scenario input table'!P104</f>
        <v>25</v>
      </c>
      <c r="Q17" s="40" t="str">
        <f>'scenario input table'!Q104</f>
        <v>1: 2140t 2: 2480t (V-Tfz DB - 232/233)</v>
      </c>
      <c r="R17" s="40">
        <f>'scenario input table'!R104</f>
        <v>0</v>
      </c>
      <c r="S17" s="40">
        <f>'scenario input table'!S104</f>
        <v>0</v>
      </c>
      <c r="T17" s="40">
        <f>'scenario input table'!T104</f>
        <v>0</v>
      </c>
      <c r="U17" s="41">
        <f>'scenario input table'!U104</f>
        <v>0</v>
      </c>
    </row>
    <row r="18" spans="1:21">
      <c r="A18" s="42" t="str">
        <f>'scenario input table'!A133</f>
        <v>PKP</v>
      </c>
      <c r="B18" s="127" t="str">
        <f>'scenario input table'!B133</f>
        <v>Horka - Węgliniec  PL border</v>
      </c>
      <c r="C18" s="127" t="str">
        <f>'scenario input table'!C133</f>
        <v xml:space="preserve">Zgorzelec Border Point - Zgorzelec   </v>
      </c>
      <c r="D18" s="43" t="str">
        <f>'scenario input table'!D133</f>
        <v>x</v>
      </c>
      <c r="E18" s="43" t="str">
        <f>'scenario input table'!E133</f>
        <v>x</v>
      </c>
      <c r="F18" s="43" t="str">
        <f>'scenario input table'!F133</f>
        <v>E</v>
      </c>
      <c r="G18" s="43" t="str">
        <f>'scenario input table'!G133</f>
        <v>DC 3 kV</v>
      </c>
      <c r="H18" s="43">
        <f>'scenario input table'!H133</f>
        <v>600</v>
      </c>
      <c r="I18" s="43" t="str">
        <f>'scenario input table'!I133</f>
        <v>D3</v>
      </c>
      <c r="J18" s="43" t="str">
        <f>'scenario input table'!J133</f>
        <v>1, 2</v>
      </c>
      <c r="K18" s="43" t="str">
        <f>'scenario input table'!K133</f>
        <v>upon request</v>
      </c>
      <c r="L18" s="43" t="str">
        <f>'scenario input table'!L133</f>
        <v>upon request</v>
      </c>
      <c r="M18" s="43" t="str">
        <f>'scenario input table'!M133</f>
        <v>N/A</v>
      </c>
      <c r="N18" s="43" t="str">
        <f>'scenario input table'!N133</f>
        <v>SHP</v>
      </c>
      <c r="O18" s="43">
        <f>'scenario input table'!O133</f>
        <v>40</v>
      </c>
      <c r="P18" s="43">
        <f>'scenario input table'!P133</f>
        <v>1</v>
      </c>
      <c r="Q18" s="43">
        <f>'scenario input table'!Q133</f>
        <v>0</v>
      </c>
      <c r="R18" s="43" t="str">
        <f>'scenario input table'!R133</f>
        <v>yes</v>
      </c>
      <c r="S18" s="43">
        <f>'scenario input table'!S133</f>
        <v>0</v>
      </c>
      <c r="T18" s="43">
        <f>'scenario input table'!T133</f>
        <v>0</v>
      </c>
      <c r="U18" s="44">
        <f>'scenario input table'!U133</f>
        <v>0</v>
      </c>
    </row>
    <row r="19" spans="1:21" ht="15" thickBot="1">
      <c r="A19" s="45" t="str">
        <f>'scenario input table'!A134</f>
        <v>PKP</v>
      </c>
      <c r="B19" s="129" t="str">
        <f>'scenario input table'!B134</f>
        <v>Horka - Węgliniec  PL border</v>
      </c>
      <c r="C19" s="129" t="str">
        <f>'scenario input table'!C134</f>
        <v>Zgorzelec - Węgliniec  PL border</v>
      </c>
      <c r="D19" s="46" t="str">
        <f>'scenario input table'!D134</f>
        <v>x</v>
      </c>
      <c r="E19" s="46" t="str">
        <f>'scenario input table'!E134</f>
        <v>x</v>
      </c>
      <c r="F19" s="46" t="str">
        <f>'scenario input table'!F134</f>
        <v>E</v>
      </c>
      <c r="G19" s="46" t="str">
        <f>'scenario input table'!G134</f>
        <v>DC 3 kV</v>
      </c>
      <c r="H19" s="46">
        <f>'scenario input table'!H134</f>
        <v>750</v>
      </c>
      <c r="I19" s="46" t="str">
        <f>'scenario input table'!I134</f>
        <v>D3</v>
      </c>
      <c r="J19" s="46" t="str">
        <f>'scenario input table'!J134</f>
        <v>1, 2</v>
      </c>
      <c r="K19" s="46" t="str">
        <f>'scenario input table'!K134</f>
        <v>upon request</v>
      </c>
      <c r="L19" s="46" t="str">
        <f>'scenario input table'!L134</f>
        <v>upon request</v>
      </c>
      <c r="M19" s="46" t="str">
        <f>'scenario input table'!M134</f>
        <v>N/A</v>
      </c>
      <c r="N19" s="46" t="str">
        <f>'scenario input table'!N134</f>
        <v>SHP</v>
      </c>
      <c r="O19" s="46" t="str">
        <f>'scenario input table'!O134</f>
        <v>60-80</v>
      </c>
      <c r="P19" s="46">
        <f>'scenario input table'!P134</f>
        <v>29</v>
      </c>
      <c r="Q19" s="46">
        <f>'scenario input table'!Q134</f>
        <v>0</v>
      </c>
      <c r="R19" s="46" t="str">
        <f>'scenario input table'!R134</f>
        <v>yes</v>
      </c>
      <c r="S19" s="46">
        <f>'scenario input table'!S134</f>
        <v>0</v>
      </c>
      <c r="T19" s="46">
        <f>'scenario input table'!T134</f>
        <v>0</v>
      </c>
      <c r="U19" s="47">
        <f>'scenario input table'!U134</f>
        <v>0</v>
      </c>
    </row>
  </sheetData>
  <mergeCells count="10">
    <mergeCell ref="A11:U11"/>
    <mergeCell ref="A16:U16"/>
    <mergeCell ref="D1:E1"/>
    <mergeCell ref="F1:G1"/>
    <mergeCell ref="T1:T2"/>
    <mergeCell ref="V1:AD1"/>
    <mergeCell ref="V2:AD2"/>
    <mergeCell ref="A3:U3"/>
    <mergeCell ref="V3:AD3"/>
    <mergeCell ref="A7:U7"/>
  </mergeCells>
  <conditionalFormatting sqref="A1:F1 A2:E2 H1:XFD2 V7:XFD9 A10:XFD10 A3:XFD6 A15:XFD15 A17:XFD1048576 V16:XFD16">
    <cfRule type="cellIs" dxfId="197" priority="11" operator="between">
      <formula>0</formula>
      <formula>0</formula>
    </cfRule>
  </conditionalFormatting>
  <conditionalFormatting sqref="A7:U7">
    <cfRule type="cellIs" dxfId="196" priority="10" operator="between">
      <formula>0</formula>
      <formula>0</formula>
    </cfRule>
  </conditionalFormatting>
  <conditionalFormatting sqref="V11:XFD14 A12:U14">
    <cfRule type="cellIs" dxfId="195" priority="9" operator="between">
      <formula>0</formula>
      <formula>0</formula>
    </cfRule>
  </conditionalFormatting>
  <conditionalFormatting sqref="A11:U11">
    <cfRule type="cellIs" dxfId="194" priority="8" operator="between">
      <formula>0</formula>
      <formula>0</formula>
    </cfRule>
  </conditionalFormatting>
  <conditionalFormatting sqref="A16:U16">
    <cfRule type="cellIs" dxfId="193" priority="2" operator="between">
      <formula>0</formula>
      <formula>0</formula>
    </cfRule>
  </conditionalFormatting>
  <conditionalFormatting sqref="A8:U9">
    <cfRule type="cellIs" dxfId="192" priority="1" operator="between">
      <formula>0</formula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"/>
  <sheetViews>
    <sheetView zoomScale="80" zoomScaleNormal="80" workbookViewId="0">
      <selection activeCell="C14" sqref="C14"/>
    </sheetView>
  </sheetViews>
  <sheetFormatPr defaultColWidth="11.453125" defaultRowHeight="14.5"/>
  <cols>
    <col min="1" max="1" width="13.453125" style="2" customWidth="1"/>
    <col min="2" max="2" width="26.453125" style="2" customWidth="1"/>
    <col min="3" max="3" width="37.453125" style="2" customWidth="1"/>
    <col min="4" max="4" width="8.26953125" style="2" customWidth="1"/>
    <col min="5" max="6" width="7.453125" style="2" customWidth="1"/>
    <col min="7" max="7" width="13.7265625" style="2" customWidth="1"/>
    <col min="8" max="8" width="10.7265625" style="2" customWidth="1"/>
    <col min="9" max="9" width="15.7265625" style="2" customWidth="1"/>
    <col min="10" max="10" width="11" style="2" customWidth="1"/>
    <col min="11" max="11" width="10.54296875" style="2" customWidth="1"/>
    <col min="12" max="12" width="13.1796875" style="2" customWidth="1"/>
    <col min="13" max="13" width="19.81640625" style="2" customWidth="1"/>
    <col min="14" max="14" width="16.1796875" style="2" customWidth="1"/>
    <col min="15" max="15" width="10.1796875" style="2" customWidth="1"/>
    <col min="16" max="16" width="14.54296875" style="2" customWidth="1"/>
    <col min="17" max="18" width="13.26953125" style="2" customWidth="1"/>
    <col min="19" max="19" width="21.7265625" style="2" customWidth="1"/>
    <col min="20" max="20" width="21.7265625" style="2" hidden="1" customWidth="1"/>
    <col min="21" max="21" width="11.7265625" style="2" customWidth="1"/>
    <col min="22" max="22" width="13.26953125" style="2" customWidth="1"/>
    <col min="23" max="16384" width="11.453125" style="2"/>
  </cols>
  <sheetData>
    <row r="1" spans="1:30" ht="22.5" customHeight="1">
      <c r="A1" s="114" t="s">
        <v>0</v>
      </c>
      <c r="B1" s="116" t="s">
        <v>1</v>
      </c>
      <c r="C1" s="116" t="s">
        <v>262</v>
      </c>
      <c r="D1" s="273" t="s">
        <v>2</v>
      </c>
      <c r="E1" s="273"/>
      <c r="F1" s="273" t="s">
        <v>3</v>
      </c>
      <c r="G1" s="273"/>
      <c r="H1" s="116" t="s">
        <v>4</v>
      </c>
      <c r="I1" s="116" t="s">
        <v>5</v>
      </c>
      <c r="J1" s="117" t="s">
        <v>6</v>
      </c>
      <c r="K1" s="117" t="s">
        <v>7</v>
      </c>
      <c r="L1" s="116" t="s">
        <v>8</v>
      </c>
      <c r="M1" s="116" t="s">
        <v>9</v>
      </c>
      <c r="N1" s="116" t="s">
        <v>10</v>
      </c>
      <c r="O1" s="116" t="s">
        <v>11</v>
      </c>
      <c r="P1" s="116" t="s">
        <v>12</v>
      </c>
      <c r="Q1" s="173" t="s">
        <v>412</v>
      </c>
      <c r="R1" s="118" t="s">
        <v>114</v>
      </c>
      <c r="S1" s="118" t="s">
        <v>13</v>
      </c>
      <c r="T1" s="274" t="s">
        <v>115</v>
      </c>
      <c r="U1" s="57" t="s">
        <v>14</v>
      </c>
      <c r="V1" s="277"/>
      <c r="W1" s="278"/>
      <c r="X1" s="278"/>
      <c r="Y1" s="278"/>
      <c r="Z1" s="278"/>
      <c r="AA1" s="278"/>
      <c r="AB1" s="278"/>
      <c r="AC1" s="278"/>
      <c r="AD1" s="278"/>
    </row>
    <row r="2" spans="1:30" ht="15" thickBot="1">
      <c r="A2" s="119"/>
      <c r="B2" s="120"/>
      <c r="C2" s="121"/>
      <c r="D2" s="122" t="s">
        <v>15</v>
      </c>
      <c r="E2" s="122" t="s">
        <v>16</v>
      </c>
      <c r="F2" s="122"/>
      <c r="G2" s="6"/>
      <c r="H2" s="122" t="s">
        <v>17</v>
      </c>
      <c r="I2" s="122"/>
      <c r="J2" s="122"/>
      <c r="K2" s="122"/>
      <c r="L2" s="122"/>
      <c r="M2" s="122"/>
      <c r="N2" s="122"/>
      <c r="O2" s="122" t="s">
        <v>18</v>
      </c>
      <c r="P2" s="122" t="s">
        <v>19</v>
      </c>
      <c r="Q2" s="122"/>
      <c r="R2" s="123"/>
      <c r="S2" s="123"/>
      <c r="T2" s="275"/>
      <c r="U2" s="58"/>
      <c r="V2" s="277"/>
      <c r="W2" s="278"/>
      <c r="X2" s="278"/>
      <c r="Y2" s="278"/>
      <c r="Z2" s="278"/>
      <c r="AA2" s="278"/>
      <c r="AB2" s="278"/>
      <c r="AC2" s="278"/>
      <c r="AD2" s="278"/>
    </row>
    <row r="3" spans="1:30" ht="16" thickBot="1">
      <c r="A3" s="279" t="s">
        <v>292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1"/>
      <c r="V3" s="277"/>
      <c r="W3" s="278"/>
      <c r="X3" s="278"/>
      <c r="Y3" s="278"/>
      <c r="Z3" s="278"/>
      <c r="AA3" s="278"/>
      <c r="AB3" s="278"/>
      <c r="AC3" s="278"/>
      <c r="AD3" s="278"/>
    </row>
    <row r="4" spans="1:30">
      <c r="A4" s="124" t="str">
        <f>'scenario input table'!A151</f>
        <v>PKP</v>
      </c>
      <c r="B4" s="125" t="str">
        <f>'scenario input table'!B151</f>
        <v xml:space="preserve">Poznań - Ełk - Trakiszki  </v>
      </c>
      <c r="C4" s="125" t="str">
        <f>'scenario input table'!C151</f>
        <v xml:space="preserve">Warszawa - Kuźnica Białostocka - Border Point </v>
      </c>
      <c r="D4" s="40" t="str">
        <f>'scenario input table'!D151</f>
        <v>x</v>
      </c>
      <c r="E4" s="40" t="str">
        <f>'scenario input table'!E151</f>
        <v>x</v>
      </c>
      <c r="F4" s="40" t="str">
        <f>'scenario input table'!F151</f>
        <v>E</v>
      </c>
      <c r="G4" s="40" t="str">
        <f>'scenario input table'!G151</f>
        <v>DC 3 kV</v>
      </c>
      <c r="H4" s="40">
        <f>'scenario input table'!H151</f>
        <v>600</v>
      </c>
      <c r="I4" s="40" t="str">
        <f>'scenario input table'!I151</f>
        <v>C3, D3</v>
      </c>
      <c r="J4" s="40" t="str">
        <f>'scenario input table'!J151</f>
        <v>1, 2</v>
      </c>
      <c r="K4" s="40" t="str">
        <f>'scenario input table'!K151</f>
        <v>upon request</v>
      </c>
      <c r="L4" s="40" t="str">
        <f>'scenario input table'!L151</f>
        <v>upon request</v>
      </c>
      <c r="M4" s="40" t="str">
        <f>'scenario input table'!M151</f>
        <v>N/A</v>
      </c>
      <c r="N4" s="40" t="str">
        <f>'scenario input table'!N151</f>
        <v>SHP</v>
      </c>
      <c r="O4" s="40" t="str">
        <f>'scenario input table'!O151</f>
        <v>40-120</v>
      </c>
      <c r="P4" s="40">
        <f>'scenario input table'!P151</f>
        <v>245</v>
      </c>
      <c r="Q4" s="40">
        <f>'scenario input table'!Q151</f>
        <v>0</v>
      </c>
      <c r="R4" s="40" t="str">
        <f>'scenario input table'!R151</f>
        <v>yes</v>
      </c>
      <c r="S4" s="40">
        <f>'scenario input table'!S151</f>
        <v>0</v>
      </c>
      <c r="T4" s="40">
        <f>'scenario input table'!T151</f>
        <v>0</v>
      </c>
      <c r="U4" s="41">
        <f>'scenario input table'!U151</f>
        <v>0</v>
      </c>
      <c r="V4" s="70"/>
      <c r="W4" s="71"/>
      <c r="X4" s="71"/>
      <c r="Y4" s="71"/>
      <c r="Z4" s="71"/>
      <c r="AA4" s="71"/>
      <c r="AB4" s="71"/>
      <c r="AC4" s="71"/>
      <c r="AD4" s="71"/>
    </row>
    <row r="5" spans="1:30" ht="39.75" customHeight="1" thickBot="1">
      <c r="A5" s="255" t="str">
        <f>'scenario input table'!A155</f>
        <v>LitRail</v>
      </c>
      <c r="B5" s="152" t="str">
        <f>'scenario input table'!B155</f>
        <v>Trakiszki /Mockava (PL/LT border) - Kaunas</v>
      </c>
      <c r="C5" s="152" t="str">
        <f>'scenario input table'!C155</f>
        <v>Trakiszki /Mockava (PL/LT border) - Kaunas</v>
      </c>
      <c r="D5" s="66" t="str">
        <f>'scenario input table'!D155</f>
        <v>x</v>
      </c>
      <c r="E5" s="66" t="str">
        <f>'scenario input table'!E155</f>
        <v>x</v>
      </c>
      <c r="F5" s="66" t="str">
        <f>'scenario input table'!F155</f>
        <v>-</v>
      </c>
      <c r="G5" s="66" t="str">
        <f>'scenario input table'!G155</f>
        <v>not electrified</v>
      </c>
      <c r="H5" s="66">
        <f>'scenario input table'!H155</f>
        <v>750</v>
      </c>
      <c r="I5" s="66" t="str">
        <f>'scenario input table'!I155</f>
        <v>VII-M (according to INF TSI 2011/275/ES)</v>
      </c>
      <c r="J5" s="66">
        <f>'scenario input table'!J155</f>
        <v>1</v>
      </c>
      <c r="K5" s="66" t="str">
        <f>'scenario input table'!K155</f>
        <v>N/A</v>
      </c>
      <c r="L5" s="66" t="str">
        <f>'scenario input table'!L155</f>
        <v>GC</v>
      </c>
      <c r="M5" s="66" t="str">
        <f>'scenario input table'!M155</f>
        <v>N/A</v>
      </c>
      <c r="N5" s="66" t="str">
        <f>'scenario input table'!N155</f>
        <v>single-track semi-automatic track interlocking</v>
      </c>
      <c r="O5" s="66" t="str">
        <f>'scenario input table'!O155</f>
        <v>100/80</v>
      </c>
      <c r="P5" s="66">
        <f>'scenario input table'!P155</f>
        <v>115</v>
      </c>
      <c r="Q5" s="66">
        <f>'scenario input table'!Q155</f>
        <v>2100</v>
      </c>
      <c r="R5" s="66">
        <f>'scenario input table'!R155</f>
        <v>0</v>
      </c>
      <c r="S5" s="66">
        <f>'scenario input table'!S155</f>
        <v>0</v>
      </c>
      <c r="T5" s="66">
        <f>'scenario input table'!T155</f>
        <v>0</v>
      </c>
      <c r="U5" s="67" t="str">
        <f>'scenario input table'!U155</f>
        <v>A</v>
      </c>
      <c r="V5" s="70"/>
      <c r="W5" s="71"/>
      <c r="X5" s="71"/>
      <c r="Y5" s="71"/>
      <c r="Z5" s="71"/>
      <c r="AA5" s="71"/>
      <c r="AB5" s="71"/>
      <c r="AC5" s="71"/>
      <c r="AD5" s="71"/>
    </row>
    <row r="6" spans="1:30">
      <c r="A6" s="59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70"/>
      <c r="W6" s="71"/>
      <c r="X6" s="71"/>
      <c r="Y6" s="71"/>
      <c r="Z6" s="71"/>
      <c r="AA6" s="71"/>
      <c r="AB6" s="71"/>
      <c r="AC6" s="71"/>
      <c r="AD6" s="71"/>
    </row>
    <row r="7" spans="1:30" ht="15.5">
      <c r="A7" s="282" t="s">
        <v>435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4"/>
    </row>
  </sheetData>
  <mergeCells count="8">
    <mergeCell ref="A3:U3"/>
    <mergeCell ref="V3:AD3"/>
    <mergeCell ref="A7:U7"/>
    <mergeCell ref="D1:E1"/>
    <mergeCell ref="F1:G1"/>
    <mergeCell ref="T1:T2"/>
    <mergeCell ref="V1:AD1"/>
    <mergeCell ref="V2:AD2"/>
  </mergeCells>
  <conditionalFormatting sqref="A1:F1 A2:E2 H1:XFD2 V7:XFD7 A3:XFD6 A8:XFD1048576">
    <cfRule type="cellIs" dxfId="191" priority="6" operator="between">
      <formula>0</formula>
      <formula>0</formula>
    </cfRule>
  </conditionalFormatting>
  <conditionalFormatting sqref="A7:U7">
    <cfRule type="cellIs" dxfId="190" priority="5" operator="between">
      <formula>0</formula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"/>
  <sheetViews>
    <sheetView zoomScale="80" zoomScaleNormal="80" workbookViewId="0">
      <selection activeCell="I25" sqref="I25"/>
    </sheetView>
  </sheetViews>
  <sheetFormatPr defaultColWidth="11.453125" defaultRowHeight="14.5"/>
  <cols>
    <col min="1" max="1" width="13.453125" style="2" customWidth="1"/>
    <col min="2" max="2" width="26.453125" style="2" hidden="1" customWidth="1"/>
    <col min="3" max="3" width="37.453125" style="2" customWidth="1"/>
    <col min="4" max="4" width="8.26953125" style="2" customWidth="1"/>
    <col min="5" max="6" width="7.453125" style="2" customWidth="1"/>
    <col min="7" max="7" width="13.7265625" style="2" customWidth="1"/>
    <col min="8" max="8" width="10.7265625" style="2" customWidth="1"/>
    <col min="9" max="9" width="10.26953125" style="2" customWidth="1"/>
    <col min="10" max="10" width="11" style="2" customWidth="1"/>
    <col min="11" max="11" width="10.54296875" style="2" customWidth="1"/>
    <col min="12" max="12" width="13.1796875" style="2" customWidth="1"/>
    <col min="13" max="13" width="19.81640625" style="2" customWidth="1"/>
    <col min="14" max="14" width="13.26953125" style="2" customWidth="1"/>
    <col min="15" max="15" width="10.1796875" style="2" customWidth="1"/>
    <col min="16" max="16" width="14.54296875" style="2" customWidth="1"/>
    <col min="17" max="18" width="13.26953125" style="2" customWidth="1"/>
    <col min="19" max="19" width="21.7265625" style="2" customWidth="1"/>
    <col min="20" max="20" width="21.7265625" style="2" hidden="1" customWidth="1"/>
    <col min="21" max="21" width="11.7265625" style="2" customWidth="1"/>
    <col min="22" max="22" width="13.26953125" style="2" customWidth="1"/>
    <col min="23" max="16384" width="11.453125" style="2"/>
  </cols>
  <sheetData>
    <row r="1" spans="1:30" ht="22.5" customHeight="1">
      <c r="A1" s="114" t="s">
        <v>0</v>
      </c>
      <c r="B1" s="116" t="s">
        <v>1</v>
      </c>
      <c r="C1" s="116" t="s">
        <v>262</v>
      </c>
      <c r="D1" s="273" t="s">
        <v>2</v>
      </c>
      <c r="E1" s="273"/>
      <c r="F1" s="273" t="s">
        <v>3</v>
      </c>
      <c r="G1" s="273"/>
      <c r="H1" s="116" t="s">
        <v>4</v>
      </c>
      <c r="I1" s="116" t="s">
        <v>5</v>
      </c>
      <c r="J1" s="117" t="s">
        <v>6</v>
      </c>
      <c r="K1" s="117" t="s">
        <v>7</v>
      </c>
      <c r="L1" s="116" t="s">
        <v>8</v>
      </c>
      <c r="M1" s="116" t="s">
        <v>9</v>
      </c>
      <c r="N1" s="116" t="s">
        <v>10</v>
      </c>
      <c r="O1" s="116" t="s">
        <v>11</v>
      </c>
      <c r="P1" s="116" t="s">
        <v>12</v>
      </c>
      <c r="Q1" s="173" t="s">
        <v>412</v>
      </c>
      <c r="R1" s="118" t="s">
        <v>114</v>
      </c>
      <c r="S1" s="118" t="s">
        <v>13</v>
      </c>
      <c r="T1" s="274" t="s">
        <v>115</v>
      </c>
      <c r="U1" s="57" t="s">
        <v>14</v>
      </c>
      <c r="V1" s="277"/>
      <c r="W1" s="278"/>
      <c r="X1" s="278"/>
      <c r="Y1" s="278"/>
      <c r="Z1" s="278"/>
      <c r="AA1" s="278"/>
      <c r="AB1" s="278"/>
      <c r="AC1" s="278"/>
      <c r="AD1" s="278"/>
    </row>
    <row r="2" spans="1:30" ht="15" thickBot="1">
      <c r="A2" s="119"/>
      <c r="B2" s="120"/>
      <c r="C2" s="121"/>
      <c r="D2" s="122" t="s">
        <v>15</v>
      </c>
      <c r="E2" s="122" t="s">
        <v>16</v>
      </c>
      <c r="F2" s="122"/>
      <c r="G2" s="6"/>
      <c r="H2" s="122" t="s">
        <v>17</v>
      </c>
      <c r="I2" s="122"/>
      <c r="J2" s="122"/>
      <c r="K2" s="122"/>
      <c r="L2" s="122"/>
      <c r="M2" s="122"/>
      <c r="N2" s="122"/>
      <c r="O2" s="122" t="s">
        <v>18</v>
      </c>
      <c r="P2" s="122" t="s">
        <v>19</v>
      </c>
      <c r="Q2" s="122"/>
      <c r="R2" s="123"/>
      <c r="S2" s="123"/>
      <c r="T2" s="275"/>
      <c r="U2" s="58"/>
      <c r="V2" s="277"/>
      <c r="W2" s="278"/>
      <c r="X2" s="278"/>
      <c r="Y2" s="278"/>
      <c r="Z2" s="278"/>
      <c r="AA2" s="278"/>
      <c r="AB2" s="278"/>
      <c r="AC2" s="278"/>
      <c r="AD2" s="278"/>
    </row>
    <row r="3" spans="1:30" ht="16" thickBot="1">
      <c r="A3" s="279" t="s">
        <v>293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1"/>
      <c r="V3" s="277"/>
      <c r="W3" s="278"/>
      <c r="X3" s="278"/>
      <c r="Y3" s="278"/>
      <c r="Z3" s="278"/>
      <c r="AA3" s="278"/>
      <c r="AB3" s="278"/>
      <c r="AC3" s="278"/>
      <c r="AD3" s="278"/>
    </row>
    <row r="4" spans="1:30" ht="15" thickBot="1">
      <c r="A4" s="78" t="str">
        <f>'scenario input table'!A128</f>
        <v>PKP</v>
      </c>
      <c r="B4" s="153" t="str">
        <f>'scenario input table'!B128</f>
        <v xml:space="preserve">Łuków - Małaszewicze </v>
      </c>
      <c r="C4" s="153" t="str">
        <f>'scenario input table'!C128</f>
        <v xml:space="preserve">Łuków - Małaszewicze </v>
      </c>
      <c r="D4" s="79" t="str">
        <f>'scenario input table'!D128</f>
        <v>x</v>
      </c>
      <c r="E4" s="79" t="str">
        <f>'scenario input table'!E128</f>
        <v>x</v>
      </c>
      <c r="F4" s="79" t="str">
        <f>'scenario input table'!F128</f>
        <v>E</v>
      </c>
      <c r="G4" s="79" t="str">
        <f>'scenario input table'!G128</f>
        <v>DC 3 kV</v>
      </c>
      <c r="H4" s="79">
        <f>'scenario input table'!H128</f>
        <v>0</v>
      </c>
      <c r="I4" s="79" t="str">
        <f>'scenario input table'!I128</f>
        <v>D3</v>
      </c>
      <c r="J4" s="79">
        <f>'scenario input table'!J128</f>
        <v>2</v>
      </c>
      <c r="K4" s="79" t="str">
        <f>'scenario input table'!K128</f>
        <v>upon request</v>
      </c>
      <c r="L4" s="79" t="str">
        <f>'scenario input table'!L128</f>
        <v>upon request</v>
      </c>
      <c r="M4" s="79" t="str">
        <f>'scenario input table'!M128</f>
        <v>N/A</v>
      </c>
      <c r="N4" s="79" t="str">
        <f>'scenario input table'!N128</f>
        <v>SHP</v>
      </c>
      <c r="O4" s="79" t="str">
        <f>'scenario input table'!O128</f>
        <v>80-120</v>
      </c>
      <c r="P4" s="79">
        <f>'scenario input table'!P128</f>
        <v>80</v>
      </c>
      <c r="Q4" s="79">
        <f>'scenario input table'!Q128</f>
        <v>0</v>
      </c>
      <c r="R4" s="79">
        <f>'scenario input table'!R128</f>
        <v>0</v>
      </c>
      <c r="S4" s="79">
        <f>'scenario input table'!S128</f>
        <v>0</v>
      </c>
      <c r="T4" s="79">
        <f>'scenario input table'!T128</f>
        <v>0</v>
      </c>
      <c r="U4" s="80">
        <f>'scenario input table'!U128</f>
        <v>0</v>
      </c>
      <c r="V4" s="70"/>
      <c r="W4" s="71"/>
      <c r="X4" s="71"/>
      <c r="Y4" s="71"/>
      <c r="Z4" s="71"/>
      <c r="AA4" s="71"/>
      <c r="AB4" s="71"/>
      <c r="AC4" s="71"/>
      <c r="AD4" s="71"/>
    </row>
    <row r="5" spans="1:30">
      <c r="A5" s="59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70"/>
      <c r="W5" s="71"/>
      <c r="X5" s="71"/>
      <c r="Y5" s="71"/>
      <c r="Z5" s="71"/>
      <c r="AA5" s="71"/>
      <c r="AB5" s="71"/>
      <c r="AC5" s="71"/>
      <c r="AD5" s="71"/>
    </row>
    <row r="6" spans="1:30" ht="16" thickBot="1">
      <c r="A6" s="282" t="s">
        <v>294</v>
      </c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4"/>
    </row>
    <row r="7" spans="1:30" ht="15" thickBot="1">
      <c r="A7" s="75" t="str">
        <f>'scenario input table'!A129</f>
        <v>PKP</v>
      </c>
      <c r="B7" s="76" t="str">
        <f>'scenario input table'!B129</f>
        <v xml:space="preserve">Łuków - Małaszewicze </v>
      </c>
      <c r="C7" s="154" t="str">
        <f>'scenario input table'!C129</f>
        <v xml:space="preserve">Stoczek Łukowski - Dziewule - Siemianówka </v>
      </c>
      <c r="D7" s="76" t="str">
        <f>'scenario input table'!D129</f>
        <v>x</v>
      </c>
      <c r="E7" s="76" t="str">
        <f>'scenario input table'!E129</f>
        <v>x</v>
      </c>
      <c r="F7" s="76" t="str">
        <f>'scenario input table'!F129</f>
        <v>E</v>
      </c>
      <c r="G7" s="76" t="str">
        <f>'scenario input table'!G129</f>
        <v>DC 3 kV</v>
      </c>
      <c r="H7" s="76">
        <f>'scenario input table'!H129</f>
        <v>650</v>
      </c>
      <c r="I7" s="76" t="str">
        <f>'scenario input table'!I129</f>
        <v>D3</v>
      </c>
      <c r="J7" s="79" t="str">
        <f>'scenario input table'!J129</f>
        <v>1, 2</v>
      </c>
      <c r="K7" s="79" t="str">
        <f>'scenario input table'!K129</f>
        <v>upon request</v>
      </c>
      <c r="L7" s="79" t="str">
        <f>'scenario input table'!L129</f>
        <v>upon request</v>
      </c>
      <c r="M7" s="79" t="str">
        <f>'scenario input table'!M129</f>
        <v>N/A</v>
      </c>
      <c r="N7" s="76" t="str">
        <f>'scenario input table'!N129</f>
        <v>SHP</v>
      </c>
      <c r="O7" s="76" t="str">
        <f>'scenario input table'!O129</f>
        <v>40-80</v>
      </c>
      <c r="P7" s="76">
        <f>'scenario input table'!P129</f>
        <v>194</v>
      </c>
      <c r="Q7" s="76">
        <f>'scenario input table'!Q129</f>
        <v>0</v>
      </c>
      <c r="R7" s="76">
        <f>'scenario input table'!R129</f>
        <v>0</v>
      </c>
      <c r="S7" s="76">
        <f>'scenario input table'!S129</f>
        <v>0</v>
      </c>
      <c r="T7" s="76">
        <f>'scenario input table'!T129</f>
        <v>0</v>
      </c>
      <c r="U7" s="77">
        <f>'scenario input table'!U129</f>
        <v>0</v>
      </c>
    </row>
  </sheetData>
  <mergeCells count="8">
    <mergeCell ref="A6:U6"/>
    <mergeCell ref="D1:E1"/>
    <mergeCell ref="F1:G1"/>
    <mergeCell ref="T1:T2"/>
    <mergeCell ref="V1:AD1"/>
    <mergeCell ref="V2:AD2"/>
    <mergeCell ref="A3:U3"/>
    <mergeCell ref="V3:AD3"/>
  </mergeCells>
  <conditionalFormatting sqref="A1:F1 A2:E2 H1:XFD2 V6:XFD7 A8:XFD1048576 A3:XFD5">
    <cfRule type="cellIs" dxfId="189" priority="5" operator="between">
      <formula>0</formula>
      <formula>0</formula>
    </cfRule>
  </conditionalFormatting>
  <conditionalFormatting sqref="A6:U6">
    <cfRule type="cellIs" dxfId="188" priority="4" operator="between">
      <formula>0</formula>
      <formula>0</formula>
    </cfRule>
  </conditionalFormatting>
  <conditionalFormatting sqref="A7:U7">
    <cfRule type="cellIs" dxfId="187" priority="1" operator="between">
      <formula>0</formula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zoomScale="80" zoomScaleNormal="80" workbookViewId="0">
      <selection activeCell="U1" sqref="A1:U8"/>
    </sheetView>
  </sheetViews>
  <sheetFormatPr defaultColWidth="11.453125" defaultRowHeight="14.5"/>
  <cols>
    <col min="1" max="1" width="13.453125" style="2" customWidth="1"/>
    <col min="2" max="2" width="26.453125" style="2" hidden="1" customWidth="1"/>
    <col min="3" max="3" width="37.453125" style="2" customWidth="1"/>
    <col min="4" max="4" width="8.26953125" style="2" customWidth="1"/>
    <col min="5" max="6" width="7.453125" style="2" customWidth="1"/>
    <col min="7" max="7" width="13.7265625" style="2" customWidth="1"/>
    <col min="8" max="8" width="10.7265625" style="2" customWidth="1"/>
    <col min="9" max="9" width="10.26953125" style="2" customWidth="1"/>
    <col min="10" max="10" width="11" style="2" customWidth="1"/>
    <col min="11" max="11" width="10.54296875" style="2" customWidth="1"/>
    <col min="12" max="12" width="13.1796875" style="2" customWidth="1"/>
    <col min="13" max="13" width="19.81640625" style="2" customWidth="1"/>
    <col min="14" max="14" width="13.26953125" style="2" customWidth="1"/>
    <col min="15" max="15" width="10.1796875" style="2" customWidth="1"/>
    <col min="16" max="16" width="14.54296875" style="2" customWidth="1"/>
    <col min="17" max="18" width="13.26953125" style="2" customWidth="1"/>
    <col min="19" max="19" width="21.7265625" style="2" customWidth="1"/>
    <col min="20" max="20" width="21.7265625" style="2" hidden="1" customWidth="1"/>
    <col min="21" max="21" width="11.7265625" style="2" customWidth="1"/>
    <col min="22" max="22" width="13.26953125" style="2" customWidth="1"/>
    <col min="23" max="16384" width="11.453125" style="2"/>
  </cols>
  <sheetData>
    <row r="1" spans="1:30" ht="22.5" customHeight="1">
      <c r="A1" s="114" t="s">
        <v>0</v>
      </c>
      <c r="B1" s="116" t="s">
        <v>1</v>
      </c>
      <c r="C1" s="116" t="s">
        <v>262</v>
      </c>
      <c r="D1" s="273" t="s">
        <v>2</v>
      </c>
      <c r="E1" s="273"/>
      <c r="F1" s="273" t="s">
        <v>3</v>
      </c>
      <c r="G1" s="273"/>
      <c r="H1" s="116" t="s">
        <v>4</v>
      </c>
      <c r="I1" s="116" t="s">
        <v>5</v>
      </c>
      <c r="J1" s="117" t="s">
        <v>6</v>
      </c>
      <c r="K1" s="117" t="s">
        <v>7</v>
      </c>
      <c r="L1" s="116" t="s">
        <v>8</v>
      </c>
      <c r="M1" s="116" t="s">
        <v>9</v>
      </c>
      <c r="N1" s="116" t="s">
        <v>10</v>
      </c>
      <c r="O1" s="116" t="s">
        <v>11</v>
      </c>
      <c r="P1" s="116" t="s">
        <v>12</v>
      </c>
      <c r="Q1" s="173" t="s">
        <v>412</v>
      </c>
      <c r="R1" s="118" t="s">
        <v>114</v>
      </c>
      <c r="S1" s="118" t="s">
        <v>13</v>
      </c>
      <c r="T1" s="274" t="s">
        <v>115</v>
      </c>
      <c r="U1" s="57" t="s">
        <v>14</v>
      </c>
      <c r="V1" s="277"/>
      <c r="W1" s="278"/>
      <c r="X1" s="278"/>
      <c r="Y1" s="278"/>
      <c r="Z1" s="278"/>
      <c r="AA1" s="278"/>
      <c r="AB1" s="278"/>
      <c r="AC1" s="278"/>
      <c r="AD1" s="278"/>
    </row>
    <row r="2" spans="1:30" ht="15" thickBot="1">
      <c r="A2" s="119"/>
      <c r="B2" s="120"/>
      <c r="C2" s="121"/>
      <c r="D2" s="122" t="s">
        <v>15</v>
      </c>
      <c r="E2" s="122" t="s">
        <v>16</v>
      </c>
      <c r="F2" s="122"/>
      <c r="G2" s="6"/>
      <c r="H2" s="122" t="s">
        <v>17</v>
      </c>
      <c r="I2" s="122"/>
      <c r="J2" s="122"/>
      <c r="K2" s="122"/>
      <c r="L2" s="122"/>
      <c r="M2" s="122"/>
      <c r="N2" s="122"/>
      <c r="O2" s="122" t="s">
        <v>18</v>
      </c>
      <c r="P2" s="122" t="s">
        <v>19</v>
      </c>
      <c r="Q2" s="122"/>
      <c r="R2" s="123"/>
      <c r="S2" s="123"/>
      <c r="T2" s="275"/>
      <c r="U2" s="58"/>
      <c r="V2" s="277"/>
      <c r="W2" s="278"/>
      <c r="X2" s="278"/>
      <c r="Y2" s="278"/>
      <c r="Z2" s="278"/>
      <c r="AA2" s="278"/>
      <c r="AB2" s="278"/>
      <c r="AC2" s="278"/>
      <c r="AD2" s="278"/>
    </row>
    <row r="3" spans="1:30" ht="16" thickBot="1">
      <c r="A3" s="279" t="s">
        <v>295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1"/>
      <c r="V3" s="277"/>
      <c r="W3" s="278"/>
      <c r="X3" s="278"/>
      <c r="Y3" s="278"/>
      <c r="Z3" s="278"/>
      <c r="AA3" s="278"/>
      <c r="AB3" s="278"/>
      <c r="AC3" s="278"/>
      <c r="AD3" s="278"/>
    </row>
    <row r="4" spans="1:30" ht="33.75" customHeight="1" thickBot="1">
      <c r="A4" s="78" t="str">
        <f>'scenario input table'!A135</f>
        <v>PKP</v>
      </c>
      <c r="B4" s="153" t="str">
        <f>'scenario input table'!B135</f>
        <v xml:space="preserve">Poznań- Zduńska Wola - Warszawa </v>
      </c>
      <c r="C4" s="153" t="str">
        <f>'scenario input table'!C135</f>
        <v xml:space="preserve">Poznań- Zduńska Wola - Warszawa </v>
      </c>
      <c r="D4" s="79" t="str">
        <f>'scenario input table'!D135</f>
        <v>x</v>
      </c>
      <c r="E4" s="79" t="str">
        <f>'scenario input table'!E135</f>
        <v>x</v>
      </c>
      <c r="F4" s="79" t="str">
        <f>'scenario input table'!F135</f>
        <v>E</v>
      </c>
      <c r="G4" s="79" t="str">
        <f>'scenario input table'!G135</f>
        <v>DC 3 kV</v>
      </c>
      <c r="H4" s="79">
        <f>'scenario input table'!H135</f>
        <v>0</v>
      </c>
      <c r="I4" s="79" t="str">
        <f>'scenario input table'!I135</f>
        <v>C3, D3</v>
      </c>
      <c r="J4" s="79">
        <f>'scenario input table'!J135</f>
        <v>2</v>
      </c>
      <c r="K4" s="79" t="str">
        <f>'scenario input table'!K135</f>
        <v>upon request</v>
      </c>
      <c r="L4" s="79" t="str">
        <f>'scenario input table'!L135</f>
        <v>upon request</v>
      </c>
      <c r="M4" s="79" t="str">
        <f>'scenario input table'!M135</f>
        <v>N/A</v>
      </c>
      <c r="N4" s="79" t="str">
        <f>'scenario input table'!N135</f>
        <v>SHP</v>
      </c>
      <c r="O4" s="79" t="str">
        <f>'scenario input table'!O135</f>
        <v>40-120</v>
      </c>
      <c r="P4" s="79">
        <f>'scenario input table'!P135</f>
        <v>376</v>
      </c>
      <c r="Q4" s="79">
        <f>'scenario input table'!Q135</f>
        <v>0</v>
      </c>
      <c r="R4" s="79">
        <f>'scenario input table'!R135</f>
        <v>0</v>
      </c>
      <c r="S4" s="79">
        <f>'scenario input table'!S135</f>
        <v>0</v>
      </c>
      <c r="T4" s="79">
        <f>'scenario input table'!T135</f>
        <v>0</v>
      </c>
      <c r="U4" s="80">
        <f>'scenario input table'!U135</f>
        <v>0</v>
      </c>
      <c r="V4" s="70"/>
      <c r="W4" s="71"/>
      <c r="X4" s="71"/>
      <c r="Y4" s="71"/>
      <c r="Z4" s="71"/>
      <c r="AA4" s="71"/>
      <c r="AB4" s="71"/>
      <c r="AC4" s="71"/>
      <c r="AD4" s="71"/>
    </row>
    <row r="5" spans="1:30">
      <c r="A5" s="59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70"/>
      <c r="W5" s="71"/>
      <c r="X5" s="71"/>
      <c r="Y5" s="71"/>
      <c r="Z5" s="71"/>
      <c r="AA5" s="71"/>
      <c r="AB5" s="71"/>
      <c r="AC5" s="71"/>
      <c r="AD5" s="71"/>
    </row>
    <row r="6" spans="1:30" ht="16" thickBot="1">
      <c r="A6" s="282" t="s">
        <v>296</v>
      </c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4"/>
    </row>
    <row r="7" spans="1:30">
      <c r="A7" s="39" t="str">
        <f>'scenario input table'!A136</f>
        <v>PKP</v>
      </c>
      <c r="B7" s="125" t="str">
        <f>'scenario input table'!B136</f>
        <v xml:space="preserve">Poznań- Zduńska Wola - Warszawa </v>
      </c>
      <c r="C7" s="125" t="str">
        <f>'scenario input table'!C136</f>
        <v xml:space="preserve">Poznań - Kutno  </v>
      </c>
      <c r="D7" s="40" t="str">
        <f>'scenario input table'!D136</f>
        <v>x</v>
      </c>
      <c r="E7" s="40" t="str">
        <f>'scenario input table'!E136</f>
        <v>x</v>
      </c>
      <c r="F7" s="40" t="str">
        <f>'scenario input table'!F136</f>
        <v>E</v>
      </c>
      <c r="G7" s="40" t="str">
        <f>'scenario input table'!G136</f>
        <v>DC 3 kV</v>
      </c>
      <c r="H7" s="40">
        <f>'scenario input table'!H136</f>
        <v>600</v>
      </c>
      <c r="I7" s="40" t="str">
        <f>'scenario input table'!I136</f>
        <v>D3</v>
      </c>
      <c r="J7" s="40">
        <f>'scenario input table'!J136</f>
        <v>2</v>
      </c>
      <c r="K7" s="40" t="str">
        <f>'scenario input table'!K136</f>
        <v>upon request</v>
      </c>
      <c r="L7" s="40" t="str">
        <f>'scenario input table'!L136</f>
        <v>upon request</v>
      </c>
      <c r="M7" s="40" t="str">
        <f>'scenario input table'!M136</f>
        <v>N/A</v>
      </c>
      <c r="N7" s="40" t="str">
        <f>'scenario input table'!N136</f>
        <v>SHP</v>
      </c>
      <c r="O7" s="40" t="str">
        <f>'scenario input table'!O136</f>
        <v>70-100</v>
      </c>
      <c r="P7" s="40">
        <f>'scenario input table'!P136</f>
        <v>175</v>
      </c>
      <c r="Q7" s="40">
        <f>'scenario input table'!Q136</f>
        <v>0</v>
      </c>
      <c r="R7" s="40">
        <f>'scenario input table'!R136</f>
        <v>0</v>
      </c>
      <c r="S7" s="40">
        <f>'scenario input table'!S136</f>
        <v>0</v>
      </c>
      <c r="T7" s="40">
        <f>'scenario input table'!T136</f>
        <v>0</v>
      </c>
      <c r="U7" s="41">
        <f>'scenario input table'!U136</f>
        <v>0</v>
      </c>
    </row>
    <row r="8" spans="1:30" ht="15" thickBot="1">
      <c r="A8" s="45" t="str">
        <f>'scenario input table'!A137</f>
        <v>PKP</v>
      </c>
      <c r="B8" s="129" t="str">
        <f>'scenario input table'!B137</f>
        <v xml:space="preserve">Poznań- Zduńska Wola - Warszawa </v>
      </c>
      <c r="C8" s="129" t="str">
        <f>'scenario input table'!C137</f>
        <v xml:space="preserve">Kutno - Warszawa  </v>
      </c>
      <c r="D8" s="46" t="str">
        <f>'scenario input table'!D137</f>
        <v>x</v>
      </c>
      <c r="E8" s="46" t="str">
        <f>'scenario input table'!E137</f>
        <v>x</v>
      </c>
      <c r="F8" s="46" t="str">
        <f>'scenario input table'!F137</f>
        <v>E</v>
      </c>
      <c r="G8" s="46" t="str">
        <f>'scenario input table'!G137</f>
        <v>DC 3 kV</v>
      </c>
      <c r="H8" s="46">
        <f>'scenario input table'!H137</f>
        <v>800</v>
      </c>
      <c r="I8" s="46" t="str">
        <f>'scenario input table'!I137</f>
        <v>D3</v>
      </c>
      <c r="J8" s="46">
        <f>'scenario input table'!J137</f>
        <v>2</v>
      </c>
      <c r="K8" s="46" t="str">
        <f>'scenario input table'!K137</f>
        <v>upon request</v>
      </c>
      <c r="L8" s="46" t="str">
        <f>'scenario input table'!L137</f>
        <v>upon request</v>
      </c>
      <c r="M8" s="46" t="str">
        <f>'scenario input table'!M137</f>
        <v>N/A</v>
      </c>
      <c r="N8" s="46" t="str">
        <f>'scenario input table'!N137</f>
        <v>SHP</v>
      </c>
      <c r="O8" s="46" t="str">
        <f>'scenario input table'!O137</f>
        <v>40-100</v>
      </c>
      <c r="P8" s="46">
        <f>'scenario input table'!P137</f>
        <v>125</v>
      </c>
      <c r="Q8" s="46">
        <f>'scenario input table'!Q137</f>
        <v>0</v>
      </c>
      <c r="R8" s="46">
        <f>'scenario input table'!R137</f>
        <v>0</v>
      </c>
      <c r="S8" s="46">
        <f>'scenario input table'!S137</f>
        <v>0</v>
      </c>
      <c r="T8" s="46">
        <f>'scenario input table'!T137</f>
        <v>0</v>
      </c>
      <c r="U8" s="47">
        <f>'scenario input table'!U137</f>
        <v>0</v>
      </c>
    </row>
  </sheetData>
  <mergeCells count="8">
    <mergeCell ref="A6:U6"/>
    <mergeCell ref="D1:E1"/>
    <mergeCell ref="F1:G1"/>
    <mergeCell ref="T1:T2"/>
    <mergeCell ref="V1:AD1"/>
    <mergeCell ref="V2:AD2"/>
    <mergeCell ref="A3:U3"/>
    <mergeCell ref="V3:AD3"/>
  </mergeCells>
  <conditionalFormatting sqref="A1:F1 A2:E2 H1:XFD2 A9:XFD1048576 A3:XFD5 V6:XFD8">
    <cfRule type="cellIs" dxfId="186" priority="3" operator="between">
      <formula>0</formula>
      <formula>0</formula>
    </cfRule>
  </conditionalFormatting>
  <conditionalFormatting sqref="A6:U6">
    <cfRule type="cellIs" dxfId="185" priority="2" operator="between">
      <formula>0</formula>
      <formula>0</formula>
    </cfRule>
  </conditionalFormatting>
  <conditionalFormatting sqref="A7:U8">
    <cfRule type="cellIs" dxfId="184" priority="1" operator="between">
      <formula>0</formula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zoomScale="80" zoomScaleNormal="80" workbookViewId="0">
      <selection sqref="A1:U10"/>
    </sheetView>
  </sheetViews>
  <sheetFormatPr defaultColWidth="11.453125" defaultRowHeight="14.5"/>
  <cols>
    <col min="1" max="1" width="13.453125" style="2" customWidth="1"/>
    <col min="2" max="2" width="26.453125" style="2" hidden="1" customWidth="1"/>
    <col min="3" max="3" width="37.453125" style="2" customWidth="1"/>
    <col min="4" max="4" width="8.26953125" style="2" customWidth="1"/>
    <col min="5" max="6" width="7.453125" style="2" customWidth="1"/>
    <col min="7" max="7" width="13.7265625" style="2" customWidth="1"/>
    <col min="8" max="8" width="10.7265625" style="2" customWidth="1"/>
    <col min="9" max="9" width="10.26953125" style="2" customWidth="1"/>
    <col min="10" max="10" width="11" style="2" customWidth="1"/>
    <col min="11" max="11" width="10.54296875" style="2" customWidth="1"/>
    <col min="12" max="12" width="13.1796875" style="2" customWidth="1"/>
    <col min="13" max="13" width="19.81640625" style="2" customWidth="1"/>
    <col min="14" max="14" width="13.26953125" style="2" customWidth="1"/>
    <col min="15" max="15" width="10.1796875" style="2" customWidth="1"/>
    <col min="16" max="16" width="14.54296875" style="2" customWidth="1"/>
    <col min="17" max="18" width="13.26953125" style="2" customWidth="1"/>
    <col min="19" max="19" width="21.7265625" style="2" customWidth="1"/>
    <col min="20" max="20" width="21.7265625" style="2" hidden="1" customWidth="1"/>
    <col min="21" max="21" width="11.7265625" style="2" customWidth="1"/>
    <col min="22" max="22" width="13.26953125" style="2" customWidth="1"/>
    <col min="23" max="16384" width="11.453125" style="2"/>
  </cols>
  <sheetData>
    <row r="1" spans="1:30" ht="22.5" customHeight="1">
      <c r="A1" s="114" t="s">
        <v>0</v>
      </c>
      <c r="B1" s="116" t="s">
        <v>1</v>
      </c>
      <c r="C1" s="116" t="s">
        <v>262</v>
      </c>
      <c r="D1" s="273" t="s">
        <v>2</v>
      </c>
      <c r="E1" s="273"/>
      <c r="F1" s="273" t="s">
        <v>3</v>
      </c>
      <c r="G1" s="273"/>
      <c r="H1" s="116" t="s">
        <v>4</v>
      </c>
      <c r="I1" s="116" t="s">
        <v>5</v>
      </c>
      <c r="J1" s="117" t="s">
        <v>6</v>
      </c>
      <c r="K1" s="117" t="s">
        <v>7</v>
      </c>
      <c r="L1" s="116" t="s">
        <v>8</v>
      </c>
      <c r="M1" s="116" t="s">
        <v>9</v>
      </c>
      <c r="N1" s="116" t="s">
        <v>10</v>
      </c>
      <c r="O1" s="116" t="s">
        <v>11</v>
      </c>
      <c r="P1" s="116" t="s">
        <v>12</v>
      </c>
      <c r="Q1" s="173" t="s">
        <v>412</v>
      </c>
      <c r="R1" s="118" t="s">
        <v>114</v>
      </c>
      <c r="S1" s="118" t="s">
        <v>13</v>
      </c>
      <c r="T1" s="274" t="s">
        <v>115</v>
      </c>
      <c r="U1" s="57" t="s">
        <v>14</v>
      </c>
      <c r="V1" s="277"/>
      <c r="W1" s="278"/>
      <c r="X1" s="278"/>
      <c r="Y1" s="278"/>
      <c r="Z1" s="278"/>
      <c r="AA1" s="278"/>
      <c r="AB1" s="278"/>
      <c r="AC1" s="278"/>
      <c r="AD1" s="278"/>
    </row>
    <row r="2" spans="1:30" ht="15" thickBot="1">
      <c r="A2" s="119"/>
      <c r="B2" s="120"/>
      <c r="C2" s="121"/>
      <c r="D2" s="122" t="s">
        <v>15</v>
      </c>
      <c r="E2" s="122" t="s">
        <v>16</v>
      </c>
      <c r="F2" s="122"/>
      <c r="G2" s="6"/>
      <c r="H2" s="122" t="s">
        <v>17</v>
      </c>
      <c r="I2" s="122"/>
      <c r="J2" s="122"/>
      <c r="K2" s="122"/>
      <c r="L2" s="122"/>
      <c r="M2" s="122"/>
      <c r="N2" s="122"/>
      <c r="O2" s="122" t="s">
        <v>18</v>
      </c>
      <c r="P2" s="122" t="s">
        <v>19</v>
      </c>
      <c r="Q2" s="122"/>
      <c r="R2" s="123"/>
      <c r="S2" s="123"/>
      <c r="T2" s="275"/>
      <c r="U2" s="58"/>
      <c r="V2" s="277"/>
      <c r="W2" s="278"/>
      <c r="X2" s="278"/>
      <c r="Y2" s="278"/>
      <c r="Z2" s="278"/>
      <c r="AA2" s="278"/>
      <c r="AB2" s="278"/>
      <c r="AC2" s="278"/>
      <c r="AD2" s="278"/>
    </row>
    <row r="3" spans="1:30" ht="16" thickBot="1">
      <c r="A3" s="279" t="s">
        <v>455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1"/>
      <c r="V3" s="277"/>
      <c r="W3" s="278"/>
      <c r="X3" s="278"/>
      <c r="Y3" s="278"/>
      <c r="Z3" s="278"/>
      <c r="AA3" s="278"/>
      <c r="AB3" s="278"/>
      <c r="AC3" s="278"/>
      <c r="AD3" s="278"/>
    </row>
    <row r="4" spans="1:30" ht="33.75" customHeight="1" thickBot="1">
      <c r="A4" s="256" t="str">
        <f>'scenario input table'!A66</f>
        <v>DB Netz</v>
      </c>
      <c r="B4" s="153" t="str">
        <f>'scenario input table'!B66</f>
        <v>Bremen - Bremerhaven</v>
      </c>
      <c r="C4" s="153" t="str">
        <f>'scenario input table'!C66</f>
        <v>Bremen- Bremerhaven</v>
      </c>
      <c r="D4" s="79" t="str">
        <f>'scenario input table'!D66</f>
        <v>x</v>
      </c>
      <c r="E4" s="79" t="str">
        <f>'scenario input table'!E66</f>
        <v>x</v>
      </c>
      <c r="F4" s="79" t="str">
        <f>'scenario input table'!F66</f>
        <v>E</v>
      </c>
      <c r="G4" s="79" t="str">
        <f>'scenario input table'!G66</f>
        <v>AC 15 kV 16,7Hz</v>
      </c>
      <c r="H4" s="79" t="str">
        <f>'scenario input table'!H66</f>
        <v>740m</v>
      </c>
      <c r="I4" s="79" t="str">
        <f>'scenario input table'!I66</f>
        <v>D4</v>
      </c>
      <c r="J4" s="79" t="str">
        <f>'scenario input table'!J66</f>
        <v>min. 2</v>
      </c>
      <c r="K4" s="79" t="str">
        <f>'scenario input table'!K66</f>
        <v>N/A</v>
      </c>
      <c r="L4" s="79" t="str">
        <f>'scenario input table'!L66</f>
        <v>upon request</v>
      </c>
      <c r="M4" s="79" t="str">
        <f>'scenario input table'!M66</f>
        <v>P/C 410 (P/C 80)</v>
      </c>
      <c r="N4" s="79" t="str">
        <f>'scenario input table'!N66</f>
        <v>PZB</v>
      </c>
      <c r="O4" s="79">
        <f>'scenario input table'!O66</f>
        <v>160</v>
      </c>
      <c r="P4" s="79">
        <f>'scenario input table'!P66</f>
        <v>73</v>
      </c>
      <c r="Q4" s="79" t="str">
        <f>'scenario input table'!Q66</f>
        <v>1: 3140t 2: 3210t (E-Tfz – DB 185)</v>
      </c>
      <c r="R4" s="79">
        <f>'scenario input table'!R66</f>
        <v>0</v>
      </c>
      <c r="S4" s="79">
        <f>'scenario input table'!S66</f>
        <v>0</v>
      </c>
      <c r="T4" s="79">
        <f>'scenario input table'!T66</f>
        <v>0</v>
      </c>
      <c r="U4" s="80">
        <f>'scenario input table'!U66</f>
        <v>0</v>
      </c>
      <c r="V4" s="70"/>
      <c r="W4" s="71"/>
      <c r="X4" s="71"/>
      <c r="Y4" s="71"/>
      <c r="Z4" s="71"/>
      <c r="AA4" s="71"/>
      <c r="AB4" s="71"/>
      <c r="AC4" s="71"/>
      <c r="AD4" s="71"/>
    </row>
    <row r="5" spans="1:30">
      <c r="A5" s="59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70"/>
      <c r="W5" s="71"/>
      <c r="X5" s="71"/>
      <c r="Y5" s="71"/>
      <c r="Z5" s="71"/>
      <c r="AA5" s="71"/>
      <c r="AB5" s="71"/>
      <c r="AC5" s="71"/>
      <c r="AD5" s="71"/>
    </row>
    <row r="6" spans="1:30" ht="16" thickBot="1">
      <c r="A6" s="282" t="s">
        <v>297</v>
      </c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4"/>
    </row>
    <row r="7" spans="1:30" ht="21.5" thickBot="1">
      <c r="A7" s="210" t="str">
        <f>'scenario input table'!A67</f>
        <v>DB Netz</v>
      </c>
      <c r="B7" s="210" t="str">
        <f>'scenario input table'!B67</f>
        <v>Bremen - Bremerhaven</v>
      </c>
      <c r="C7" s="210" t="str">
        <f>'scenario input table'!C67</f>
        <v>Bremen - Hamburg-Harburg - Cuxhaven - Bremerhaven</v>
      </c>
      <c r="D7" s="75" t="str">
        <f>'scenario input table'!D67</f>
        <v>x</v>
      </c>
      <c r="E7" s="75" t="str">
        <f>'scenario input table'!E67</f>
        <v>x</v>
      </c>
      <c r="F7" s="75" t="str">
        <f>'scenario input table'!F67</f>
        <v>V</v>
      </c>
      <c r="G7" s="75" t="str">
        <f>'scenario input table'!G67</f>
        <v>-</v>
      </c>
      <c r="H7" s="75" t="str">
        <f>'scenario input table'!H67</f>
        <v>640m</v>
      </c>
      <c r="I7" s="75" t="str">
        <f>'scenario input table'!I67</f>
        <v>CE</v>
      </c>
      <c r="J7" s="75">
        <f>'scenario input table'!J67</f>
        <v>1</v>
      </c>
      <c r="K7" s="75" t="str">
        <f>'scenario input table'!K67</f>
        <v>N/A</v>
      </c>
      <c r="L7" s="75" t="str">
        <f>'scenario input table'!L67</f>
        <v>upon request</v>
      </c>
      <c r="M7" s="75" t="str">
        <f>'scenario input table'!M67</f>
        <v>P/C 410 (P/C 80)</v>
      </c>
      <c r="N7" s="75" t="str">
        <f>'scenario input table'!N67</f>
        <v>PZB</v>
      </c>
      <c r="O7" s="75">
        <f>'scenario input table'!O67</f>
        <v>100</v>
      </c>
      <c r="P7" s="75">
        <f>'scenario input table'!P67</f>
        <v>247</v>
      </c>
      <c r="Q7" s="75" t="str">
        <f>'scenario input table'!Q67</f>
        <v>1: 2560t 2: 2100t (V-Tfz DB - 232/ 233)</v>
      </c>
      <c r="R7" s="75">
        <f>'scenario input table'!R67</f>
        <v>0</v>
      </c>
      <c r="S7" s="75">
        <f>'scenario input table'!S67</f>
        <v>0</v>
      </c>
      <c r="T7" s="75">
        <f>'scenario input table'!T67</f>
        <v>0</v>
      </c>
      <c r="U7" s="75">
        <f>'scenario input table'!U67</f>
        <v>0</v>
      </c>
    </row>
    <row r="8" spans="1:30">
      <c r="A8" s="59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70"/>
      <c r="W8" s="71"/>
      <c r="X8" s="71"/>
      <c r="Y8" s="71"/>
      <c r="Z8" s="71"/>
      <c r="AA8" s="71"/>
      <c r="AB8" s="71"/>
      <c r="AC8" s="71"/>
      <c r="AD8" s="71"/>
    </row>
    <row r="9" spans="1:30" ht="16" thickBot="1">
      <c r="A9" s="282" t="s">
        <v>136</v>
      </c>
      <c r="B9" s="283"/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283"/>
      <c r="U9" s="284"/>
    </row>
    <row r="10" spans="1:30" ht="21.5" thickBot="1">
      <c r="A10" s="210" t="str">
        <f>'scenario input table'!A68</f>
        <v>DB Netz</v>
      </c>
      <c r="B10" s="154" t="str">
        <f>'scenario input table'!B68</f>
        <v>Bremen - Bremerhaven</v>
      </c>
      <c r="C10" s="154" t="str">
        <f>'scenario input table'!C68</f>
        <v>Verden - Hamburg-Harburg - Stade - Cuxhaven - Bremerhaven</v>
      </c>
      <c r="D10" s="76" t="str">
        <f>'scenario input table'!D68</f>
        <v>x</v>
      </c>
      <c r="E10" s="76" t="str">
        <f>'scenario input table'!E68</f>
        <v>x</v>
      </c>
      <c r="F10" s="76" t="str">
        <f>'scenario input table'!F68</f>
        <v>V</v>
      </c>
      <c r="G10" s="76" t="str">
        <f>'scenario input table'!G68</f>
        <v>-</v>
      </c>
      <c r="H10" s="76" t="str">
        <f>'scenario input table'!H68</f>
        <v>640m</v>
      </c>
      <c r="I10" s="76" t="str">
        <f>'scenario input table'!I68</f>
        <v>CE</v>
      </c>
      <c r="J10" s="76">
        <f>'scenario input table'!J68</f>
        <v>1</v>
      </c>
      <c r="K10" s="76" t="str">
        <f>'scenario input table'!K68</f>
        <v>N/A</v>
      </c>
      <c r="L10" s="76" t="str">
        <f>'scenario input table'!L68</f>
        <v>upon request</v>
      </c>
      <c r="M10" s="76" t="str">
        <f>'scenario input table'!M68</f>
        <v>P/C 410 (P/C 80)</v>
      </c>
      <c r="N10" s="76" t="str">
        <f>'scenario input table'!N68</f>
        <v>PZB</v>
      </c>
      <c r="O10" s="76">
        <f>'scenario input table'!O68</f>
        <v>100</v>
      </c>
      <c r="P10" s="79">
        <f>'scenario input table'!P68</f>
        <v>230</v>
      </c>
      <c r="Q10" s="76" t="str">
        <f>'scenario input table'!Q68</f>
        <v>1: 2410t 2: 2100t (V-Tfz DB - 232/ 233)</v>
      </c>
      <c r="R10" s="76">
        <f>'scenario input table'!R68</f>
        <v>0</v>
      </c>
      <c r="S10" s="76">
        <f>'scenario input table'!S68</f>
        <v>0</v>
      </c>
      <c r="T10" s="76">
        <f>'scenario input table'!T68</f>
        <v>0</v>
      </c>
      <c r="U10" s="77">
        <f>'scenario input table'!U68</f>
        <v>0</v>
      </c>
    </row>
  </sheetData>
  <mergeCells count="9">
    <mergeCell ref="A9:U9"/>
    <mergeCell ref="D1:E1"/>
    <mergeCell ref="F1:G1"/>
    <mergeCell ref="T1:T2"/>
    <mergeCell ref="V1:AD1"/>
    <mergeCell ref="V2:AD2"/>
    <mergeCell ref="A3:U3"/>
    <mergeCell ref="V3:AD3"/>
    <mergeCell ref="A6:U6"/>
  </mergeCells>
  <conditionalFormatting sqref="A1:F1 A2:E2 H1:XFD2 A11:XFD1048576 V6:XFD7 A3:XFD5 V9:XFD10">
    <cfRule type="cellIs" dxfId="183" priority="6" operator="between">
      <formula>0</formula>
      <formula>0</formula>
    </cfRule>
  </conditionalFormatting>
  <conditionalFormatting sqref="A6:U6">
    <cfRule type="cellIs" dxfId="182" priority="5" operator="between">
      <formula>0</formula>
      <formula>0</formula>
    </cfRule>
  </conditionalFormatting>
  <conditionalFormatting sqref="A7:U7 A10:O10 Q10:U10">
    <cfRule type="cellIs" dxfId="181" priority="4" operator="between">
      <formula>0</formula>
      <formula>0</formula>
    </cfRule>
  </conditionalFormatting>
  <conditionalFormatting sqref="A8:XFD8">
    <cfRule type="cellIs" dxfId="180" priority="3" operator="between">
      <formula>0</formula>
      <formula>0</formula>
    </cfRule>
  </conditionalFormatting>
  <conditionalFormatting sqref="A9:U9">
    <cfRule type="cellIs" dxfId="179" priority="2" operator="between">
      <formula>0</formula>
      <formula>0</formula>
    </cfRule>
  </conditionalFormatting>
  <conditionalFormatting sqref="P10">
    <cfRule type="cellIs" dxfId="178" priority="1" operator="between">
      <formula>0</formula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"/>
  <sheetViews>
    <sheetView topLeftCell="A3" zoomScale="80" zoomScaleNormal="80" workbookViewId="0">
      <selection sqref="A1:U22"/>
    </sheetView>
  </sheetViews>
  <sheetFormatPr defaultColWidth="11.453125" defaultRowHeight="14.5"/>
  <cols>
    <col min="1" max="1" width="13.453125" style="2" customWidth="1"/>
    <col min="2" max="2" width="26.453125" style="137" hidden="1" customWidth="1"/>
    <col min="3" max="3" width="37.453125" style="137" customWidth="1"/>
    <col min="4" max="4" width="8.26953125" style="2" customWidth="1"/>
    <col min="5" max="6" width="7.453125" style="2" customWidth="1"/>
    <col min="7" max="7" width="13.7265625" style="2" customWidth="1"/>
    <col min="8" max="8" width="10.7265625" style="2" customWidth="1"/>
    <col min="9" max="9" width="10.26953125" style="2" customWidth="1"/>
    <col min="10" max="10" width="11" style="2" customWidth="1"/>
    <col min="11" max="11" width="10.54296875" style="2" customWidth="1"/>
    <col min="12" max="12" width="13.1796875" style="2" customWidth="1"/>
    <col min="13" max="13" width="19.81640625" style="2" customWidth="1"/>
    <col min="14" max="14" width="13.26953125" style="2" customWidth="1"/>
    <col min="15" max="15" width="10.1796875" style="2" customWidth="1"/>
    <col min="16" max="16" width="14.54296875" style="2" customWidth="1"/>
    <col min="17" max="18" width="13.26953125" style="2" customWidth="1"/>
    <col min="19" max="19" width="21.7265625" style="2" customWidth="1"/>
    <col min="20" max="20" width="21.7265625" style="2" hidden="1" customWidth="1"/>
    <col min="21" max="21" width="11.7265625" style="2" customWidth="1"/>
    <col min="22" max="22" width="13.26953125" style="2" customWidth="1"/>
    <col min="23" max="16384" width="11.453125" style="2"/>
  </cols>
  <sheetData>
    <row r="1" spans="1:30" ht="22.5" customHeight="1">
      <c r="A1" s="114" t="s">
        <v>0</v>
      </c>
      <c r="B1" s="116" t="s">
        <v>1</v>
      </c>
      <c r="C1" s="116" t="s">
        <v>262</v>
      </c>
      <c r="D1" s="273" t="s">
        <v>2</v>
      </c>
      <c r="E1" s="273"/>
      <c r="F1" s="273" t="s">
        <v>3</v>
      </c>
      <c r="G1" s="273"/>
      <c r="H1" s="116" t="s">
        <v>4</v>
      </c>
      <c r="I1" s="116" t="s">
        <v>5</v>
      </c>
      <c r="J1" s="117" t="s">
        <v>6</v>
      </c>
      <c r="K1" s="117" t="s">
        <v>7</v>
      </c>
      <c r="L1" s="116" t="s">
        <v>8</v>
      </c>
      <c r="M1" s="116" t="s">
        <v>9</v>
      </c>
      <c r="N1" s="116" t="s">
        <v>10</v>
      </c>
      <c r="O1" s="116" t="s">
        <v>11</v>
      </c>
      <c r="P1" s="116" t="s">
        <v>12</v>
      </c>
      <c r="Q1" s="173" t="s">
        <v>412</v>
      </c>
      <c r="R1" s="118" t="s">
        <v>114</v>
      </c>
      <c r="S1" s="118" t="s">
        <v>13</v>
      </c>
      <c r="T1" s="274" t="s">
        <v>115</v>
      </c>
      <c r="U1" s="57" t="s">
        <v>14</v>
      </c>
      <c r="V1" s="277"/>
      <c r="W1" s="278"/>
      <c r="X1" s="278"/>
      <c r="Y1" s="278"/>
      <c r="Z1" s="278"/>
      <c r="AA1" s="278"/>
      <c r="AB1" s="278"/>
      <c r="AC1" s="278"/>
      <c r="AD1" s="278"/>
    </row>
    <row r="2" spans="1:30" ht="15" thickBot="1">
      <c r="A2" s="119"/>
      <c r="B2" s="120"/>
      <c r="C2" s="121"/>
      <c r="D2" s="122" t="s">
        <v>15</v>
      </c>
      <c r="E2" s="122" t="s">
        <v>16</v>
      </c>
      <c r="F2" s="122"/>
      <c r="G2" s="6"/>
      <c r="H2" s="122" t="s">
        <v>17</v>
      </c>
      <c r="I2" s="122"/>
      <c r="J2" s="122"/>
      <c r="K2" s="122"/>
      <c r="L2" s="122"/>
      <c r="M2" s="122"/>
      <c r="N2" s="122"/>
      <c r="O2" s="122" t="s">
        <v>18</v>
      </c>
      <c r="P2" s="122" t="s">
        <v>19</v>
      </c>
      <c r="Q2" s="122"/>
      <c r="R2" s="123"/>
      <c r="S2" s="123"/>
      <c r="T2" s="275"/>
      <c r="U2" s="58"/>
      <c r="V2" s="277"/>
      <c r="W2" s="278"/>
      <c r="X2" s="278"/>
      <c r="Y2" s="278"/>
      <c r="Z2" s="278"/>
      <c r="AA2" s="278"/>
      <c r="AB2" s="278"/>
      <c r="AC2" s="278"/>
      <c r="AD2" s="278"/>
    </row>
    <row r="3" spans="1:30" ht="16" thickBot="1">
      <c r="A3" s="279" t="s">
        <v>298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1"/>
      <c r="V3" s="277"/>
      <c r="W3" s="278"/>
      <c r="X3" s="278"/>
      <c r="Y3" s="278"/>
      <c r="Z3" s="278"/>
      <c r="AA3" s="278"/>
      <c r="AB3" s="278"/>
      <c r="AC3" s="278"/>
      <c r="AD3" s="278"/>
    </row>
    <row r="4" spans="1:30" ht="33.75" customHeight="1" thickBot="1">
      <c r="A4" s="78" t="str">
        <f>'scenario input table'!A72</f>
        <v>DB Netz</v>
      </c>
      <c r="B4" s="153" t="str">
        <f>'scenario input table'!B72</f>
        <v>Braunschweig - Magdeburg</v>
      </c>
      <c r="C4" s="153" t="str">
        <f>'scenario input table'!C72</f>
        <v>Braunschweig - Magdeburg</v>
      </c>
      <c r="D4" s="79" t="str">
        <f>'scenario input table'!D72</f>
        <v>x</v>
      </c>
      <c r="E4" s="79" t="str">
        <f>'scenario input table'!E72</f>
        <v>x</v>
      </c>
      <c r="F4" s="79" t="str">
        <f>'scenario input table'!F72</f>
        <v>E</v>
      </c>
      <c r="G4" s="79" t="str">
        <f>'scenario input table'!G72</f>
        <v>AC 15 kV 16,7Hz</v>
      </c>
      <c r="H4" s="79" t="str">
        <f>'scenario input table'!H72</f>
        <v>740m</v>
      </c>
      <c r="I4" s="79" t="str">
        <f>'scenario input table'!I72</f>
        <v>D4</v>
      </c>
      <c r="J4" s="79" t="str">
        <f>'scenario input table'!J72</f>
        <v>min. 2</v>
      </c>
      <c r="K4" s="79" t="str">
        <f>'scenario input table'!K72</f>
        <v>N/A</v>
      </c>
      <c r="L4" s="79" t="str">
        <f>'scenario input table'!L72</f>
        <v>upon request</v>
      </c>
      <c r="M4" s="79" t="str">
        <f>'scenario input table'!M72</f>
        <v>P/C 410 (P/C 80)</v>
      </c>
      <c r="N4" s="79" t="str">
        <f>'scenario input table'!N72</f>
        <v>PZB</v>
      </c>
      <c r="O4" s="79">
        <f>'scenario input table'!O72</f>
        <v>120</v>
      </c>
      <c r="P4" s="79">
        <f>'scenario input table'!P72</f>
        <v>83</v>
      </c>
      <c r="Q4" s="79" t="str">
        <f>'scenario input table'!Q72</f>
        <v>1: 2505t 2: 2725t  (E-Tfz – DB 185)</v>
      </c>
      <c r="R4" s="79">
        <f>'scenario input table'!R72</f>
        <v>0</v>
      </c>
      <c r="S4" s="79">
        <f>'scenario input table'!S72</f>
        <v>0</v>
      </c>
      <c r="T4" s="79">
        <f>'scenario input table'!T72</f>
        <v>0</v>
      </c>
      <c r="U4" s="80">
        <f>'scenario input table'!U72</f>
        <v>0</v>
      </c>
      <c r="V4" s="70"/>
      <c r="W4" s="71"/>
      <c r="X4" s="71"/>
      <c r="Y4" s="71"/>
      <c r="Z4" s="71"/>
      <c r="AA4" s="71"/>
      <c r="AB4" s="71"/>
      <c r="AC4" s="71"/>
      <c r="AD4" s="71"/>
    </row>
    <row r="5" spans="1:30">
      <c r="A5" s="59"/>
      <c r="B5" s="131"/>
      <c r="C5" s="131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70"/>
      <c r="W5" s="71"/>
      <c r="X5" s="71"/>
      <c r="Y5" s="71"/>
      <c r="Z5" s="71"/>
      <c r="AA5" s="71"/>
      <c r="AB5" s="71"/>
      <c r="AC5" s="71"/>
      <c r="AD5" s="71"/>
    </row>
    <row r="6" spans="1:30" ht="16" thickBot="1">
      <c r="A6" s="282" t="s">
        <v>299</v>
      </c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4"/>
    </row>
    <row r="7" spans="1:30" ht="21.5" thickBot="1">
      <c r="A7" s="75" t="str">
        <f>'scenario input table'!A73</f>
        <v>DB Netz</v>
      </c>
      <c r="B7" s="154" t="str">
        <f>'scenario input table'!B73</f>
        <v>Braunschweig - Magdeburg</v>
      </c>
      <c r="C7" s="154" t="str">
        <f>'scenario input table'!C73</f>
        <v>Hannover - Braunschweig - Wolfsburg - Stendal - Magdeburg</v>
      </c>
      <c r="D7" s="76" t="str">
        <f>'scenario input table'!D73</f>
        <v>x</v>
      </c>
      <c r="E7" s="76" t="str">
        <f>'scenario input table'!E73</f>
        <v>x</v>
      </c>
      <c r="F7" s="76" t="str">
        <f>'scenario input table'!F73</f>
        <v>E</v>
      </c>
      <c r="G7" s="76" t="str">
        <f>'scenario input table'!G73</f>
        <v>AC 15 kV 16,7Hz</v>
      </c>
      <c r="H7" s="76" t="str">
        <f>'scenario input table'!H73</f>
        <v>740m</v>
      </c>
      <c r="I7" s="76" t="str">
        <f>'scenario input table'!I73</f>
        <v>D4</v>
      </c>
      <c r="J7" s="76">
        <f>'scenario input table'!J73</f>
        <v>1</v>
      </c>
      <c r="K7" s="76" t="str">
        <f>'scenario input table'!K73</f>
        <v>N/A</v>
      </c>
      <c r="L7" s="76" t="str">
        <f>'scenario input table'!L73</f>
        <v>upon request</v>
      </c>
      <c r="M7" s="76" t="str">
        <f>'scenario input table'!M73</f>
        <v>P/C 410 (P/C 80)</v>
      </c>
      <c r="N7" s="76" t="str">
        <f>'scenario input table'!N73</f>
        <v>PZB</v>
      </c>
      <c r="O7" s="76">
        <f>'scenario input table'!O73</f>
        <v>120</v>
      </c>
      <c r="P7" s="76">
        <f>'scenario input table'!P73</f>
        <v>227</v>
      </c>
      <c r="Q7" s="76" t="str">
        <f>'scenario input table'!Q73</f>
        <v>1: 3080t 2: 2635t (E-Tfz DB 185)</v>
      </c>
      <c r="R7" s="76">
        <f>'scenario input table'!R73</f>
        <v>0</v>
      </c>
      <c r="S7" s="76">
        <f>'scenario input table'!S73</f>
        <v>0</v>
      </c>
      <c r="T7" s="76">
        <f>'scenario input table'!T73</f>
        <v>0</v>
      </c>
      <c r="U7" s="77">
        <f>'scenario input table'!U73</f>
        <v>0</v>
      </c>
    </row>
    <row r="8" spans="1:30">
      <c r="A8" s="59"/>
      <c r="B8" s="131"/>
      <c r="C8" s="131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70"/>
      <c r="W8" s="71"/>
      <c r="X8" s="71"/>
      <c r="Y8" s="71"/>
      <c r="Z8" s="71"/>
      <c r="AA8" s="71"/>
      <c r="AB8" s="71"/>
      <c r="AC8" s="71"/>
      <c r="AD8" s="71"/>
    </row>
    <row r="9" spans="1:30" ht="16" thickBot="1">
      <c r="A9" s="282" t="s">
        <v>300</v>
      </c>
      <c r="B9" s="283"/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283"/>
      <c r="U9" s="284"/>
    </row>
    <row r="10" spans="1:30" ht="21.5" thickBot="1">
      <c r="A10" s="75" t="str">
        <f>'scenario input table'!A74</f>
        <v>DB Netz</v>
      </c>
      <c r="B10" s="154" t="str">
        <f>'scenario input table'!B74</f>
        <v>Braunschweig - Magdeburg</v>
      </c>
      <c r="C10" s="154" t="str">
        <f>'scenario input table'!C74</f>
        <v>Hannover - Göttingen - Halle - Magdeburg</v>
      </c>
      <c r="D10" s="76" t="str">
        <f>'scenario input table'!D74</f>
        <v>x</v>
      </c>
      <c r="E10" s="76" t="str">
        <f>'scenario input table'!E74</f>
        <v>x</v>
      </c>
      <c r="F10" s="76" t="str">
        <f>'scenario input table'!F74</f>
        <v>E</v>
      </c>
      <c r="G10" s="76" t="str">
        <f>'scenario input table'!G74</f>
        <v>AC 15 kV 16,7Hz</v>
      </c>
      <c r="H10" s="76" t="str">
        <f>'scenario input table'!H74</f>
        <v>625m</v>
      </c>
      <c r="I10" s="76" t="str">
        <f>'scenario input table'!I74</f>
        <v>D4</v>
      </c>
      <c r="J10" s="76">
        <f>'scenario input table'!J74</f>
        <v>2</v>
      </c>
      <c r="K10" s="76" t="str">
        <f>'scenario input table'!K74</f>
        <v>N/A</v>
      </c>
      <c r="L10" s="76" t="str">
        <f>'scenario input table'!L74</f>
        <v>upon request</v>
      </c>
      <c r="M10" s="76" t="str">
        <f>'scenario input table'!M74</f>
        <v>P/C 410 (P/C 80)</v>
      </c>
      <c r="N10" s="76" t="str">
        <f>'scenario input table'!N74</f>
        <v>PZB</v>
      </c>
      <c r="O10" s="76">
        <f>'scenario input table'!O74</f>
        <v>100</v>
      </c>
      <c r="P10" s="76">
        <f>'scenario input table'!P74</f>
        <v>381</v>
      </c>
      <c r="Q10" s="76" t="str">
        <f>'scenario input table'!Q74</f>
        <v>1: 1705t 2: 1700t (E-Tfz – DB 185)</v>
      </c>
      <c r="R10" s="76">
        <f>'scenario input table'!R74</f>
        <v>0</v>
      </c>
      <c r="S10" s="76">
        <f>'scenario input table'!S74</f>
        <v>0</v>
      </c>
      <c r="T10" s="76">
        <f>'scenario input table'!T74</f>
        <v>0</v>
      </c>
      <c r="U10" s="77">
        <f>'scenario input table'!U74</f>
        <v>0</v>
      </c>
    </row>
    <row r="11" spans="1:30">
      <c r="A11" s="59"/>
      <c r="B11" s="131"/>
      <c r="C11" s="131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70"/>
      <c r="W11" s="71"/>
      <c r="X11" s="71"/>
      <c r="Y11" s="71"/>
      <c r="Z11" s="71"/>
      <c r="AA11" s="71"/>
      <c r="AB11" s="71"/>
      <c r="AC11" s="71"/>
      <c r="AD11" s="71"/>
    </row>
    <row r="12" spans="1:30" ht="16" thickBot="1">
      <c r="A12" s="282" t="s">
        <v>301</v>
      </c>
      <c r="B12" s="283"/>
      <c r="C12" s="283"/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3"/>
      <c r="Q12" s="283"/>
      <c r="R12" s="283"/>
      <c r="S12" s="283"/>
      <c r="T12" s="283"/>
      <c r="U12" s="284"/>
    </row>
    <row r="13" spans="1:30" ht="21.5" thickBot="1">
      <c r="A13" s="75" t="str">
        <f>'scenario input table'!A75</f>
        <v>DB Netz</v>
      </c>
      <c r="B13" s="154" t="str">
        <f>'scenario input table'!B75</f>
        <v>Braunschweig - Magdeburg</v>
      </c>
      <c r="C13" s="154" t="str">
        <f>'scenario input table'!C75</f>
        <v>Braunschweig - Oebisfelde - Magdeburg</v>
      </c>
      <c r="D13" s="76" t="str">
        <f>'scenario input table'!D75</f>
        <v>x</v>
      </c>
      <c r="E13" s="76" t="str">
        <f>'scenario input table'!E75</f>
        <v>x</v>
      </c>
      <c r="F13" s="76" t="str">
        <f>'scenario input table'!F75</f>
        <v>V</v>
      </c>
      <c r="G13" s="76" t="str">
        <f>'scenario input table'!G75</f>
        <v>-</v>
      </c>
      <c r="H13" s="76" t="str">
        <f>'scenario input table'!H75</f>
        <v>650m</v>
      </c>
      <c r="I13" s="76" t="str">
        <f>'scenario input table'!I75</f>
        <v>D4</v>
      </c>
      <c r="J13" s="76">
        <f>'scenario input table'!J75</f>
        <v>1</v>
      </c>
      <c r="K13" s="76" t="str">
        <f>'scenario input table'!K75</f>
        <v>N/A</v>
      </c>
      <c r="L13" s="76" t="str">
        <f>'scenario input table'!L75</f>
        <v>upon request</v>
      </c>
      <c r="M13" s="76" t="str">
        <f>'scenario input table'!M75</f>
        <v>P/C 410 (P/C 80)</v>
      </c>
      <c r="N13" s="76" t="str">
        <f>'scenario input table'!N75</f>
        <v>PZB</v>
      </c>
      <c r="O13" s="76">
        <f>'scenario input table'!O75</f>
        <v>100</v>
      </c>
      <c r="P13" s="76">
        <f>'scenario input table'!P75</f>
        <v>108</v>
      </c>
      <c r="Q13" s="76" t="str">
        <f>'scenario input table'!Q75</f>
        <v>1: 2500t 2: 2090t (V-Tfz – DB 232/233)</v>
      </c>
      <c r="R13" s="76">
        <f>'scenario input table'!R75</f>
        <v>0</v>
      </c>
      <c r="S13" s="76">
        <f>'scenario input table'!S75</f>
        <v>0</v>
      </c>
      <c r="T13" s="76">
        <f>'scenario input table'!T75</f>
        <v>0</v>
      </c>
      <c r="U13" s="77">
        <f>'scenario input table'!U75</f>
        <v>0</v>
      </c>
    </row>
    <row r="14" spans="1:30">
      <c r="A14" s="59"/>
      <c r="B14" s="131"/>
      <c r="C14" s="131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70"/>
      <c r="W14" s="71"/>
      <c r="X14" s="71"/>
      <c r="Y14" s="71"/>
      <c r="Z14" s="71"/>
      <c r="AA14" s="71"/>
      <c r="AB14" s="71"/>
      <c r="AC14" s="71"/>
      <c r="AD14" s="71"/>
    </row>
    <row r="15" spans="1:30" ht="16" thickBot="1">
      <c r="A15" s="282" t="s">
        <v>302</v>
      </c>
      <c r="B15" s="283"/>
      <c r="C15" s="283"/>
      <c r="D15" s="283"/>
      <c r="E15" s="283"/>
      <c r="F15" s="283"/>
      <c r="G15" s="283"/>
      <c r="H15" s="283"/>
      <c r="I15" s="283"/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283"/>
      <c r="U15" s="284"/>
    </row>
    <row r="16" spans="1:30" ht="21.5" thickBot="1">
      <c r="A16" s="75" t="str">
        <f>'scenario input table'!A76</f>
        <v>DB Netz</v>
      </c>
      <c r="B16" s="154" t="str">
        <f>'scenario input table'!B76</f>
        <v>Braunschweig - Magdeburg</v>
      </c>
      <c r="C16" s="154" t="str">
        <f>'scenario input table'!C76</f>
        <v>Hannover - Bebra - Erfrurt- Halle - Magdeburg</v>
      </c>
      <c r="D16" s="76" t="str">
        <f>'scenario input table'!D76</f>
        <v>x</v>
      </c>
      <c r="E16" s="76" t="str">
        <f>'scenario input table'!E76</f>
        <v>x</v>
      </c>
      <c r="F16" s="76" t="str">
        <f>'scenario input table'!F76</f>
        <v>E</v>
      </c>
      <c r="G16" s="76" t="str">
        <f>'scenario input table'!G76</f>
        <v>AC 15 kV 16,7Hz</v>
      </c>
      <c r="H16" s="76" t="str">
        <f>'scenario input table'!H76</f>
        <v>650m</v>
      </c>
      <c r="I16" s="76" t="str">
        <f>'scenario input table'!I76</f>
        <v>D4</v>
      </c>
      <c r="J16" s="76">
        <f>'scenario input table'!J76</f>
        <v>2</v>
      </c>
      <c r="K16" s="76" t="str">
        <f>'scenario input table'!K76</f>
        <v>N/A</v>
      </c>
      <c r="L16" s="76" t="str">
        <f>'scenario input table'!L76</f>
        <v>upon request</v>
      </c>
      <c r="M16" s="76" t="str">
        <f>'scenario input table'!M76</f>
        <v>P/C 405 (P/C 75)</v>
      </c>
      <c r="N16" s="76" t="str">
        <f>'scenario input table'!N76</f>
        <v>PZB</v>
      </c>
      <c r="O16" s="76">
        <f>'scenario input table'!O76</f>
        <v>120</v>
      </c>
      <c r="P16" s="76">
        <f>'scenario input table'!P76</f>
        <v>483</v>
      </c>
      <c r="Q16" s="76" t="str">
        <f>'scenario input table'!Q76</f>
        <v>1: 1570t 2: 1530t  (E-Tfz – DB 185)</v>
      </c>
      <c r="R16" s="76">
        <f>'scenario input table'!R76</f>
        <v>0</v>
      </c>
      <c r="S16" s="76">
        <f>'scenario input table'!S76</f>
        <v>0</v>
      </c>
      <c r="T16" s="76">
        <f>'scenario input table'!T76</f>
        <v>0</v>
      </c>
      <c r="U16" s="77">
        <f>'scenario input table'!U76</f>
        <v>0</v>
      </c>
    </row>
    <row r="17" spans="1:30">
      <c r="A17" s="59"/>
      <c r="B17" s="131"/>
      <c r="C17" s="131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70"/>
      <c r="W17" s="71"/>
      <c r="X17" s="71"/>
      <c r="Y17" s="71"/>
      <c r="Z17" s="71"/>
      <c r="AA17" s="71"/>
      <c r="AB17" s="71"/>
      <c r="AC17" s="71"/>
      <c r="AD17" s="71"/>
    </row>
    <row r="18" spans="1:30" ht="16" thickBot="1">
      <c r="A18" s="282" t="s">
        <v>157</v>
      </c>
      <c r="B18" s="283"/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283"/>
      <c r="N18" s="283"/>
      <c r="O18" s="283"/>
      <c r="P18" s="283"/>
      <c r="Q18" s="283"/>
      <c r="R18" s="283"/>
      <c r="S18" s="283"/>
      <c r="T18" s="283"/>
      <c r="U18" s="284"/>
    </row>
    <row r="19" spans="1:30" ht="21.5" thickBot="1">
      <c r="A19" s="75" t="str">
        <f>'scenario input table'!A77</f>
        <v>DB Netz</v>
      </c>
      <c r="B19" s="154" t="str">
        <f>'scenario input table'!B77</f>
        <v>Braunschweig - Magdeburg</v>
      </c>
      <c r="C19" s="154" t="str">
        <f>'scenario input table'!C77</f>
        <v>Magdeburg - Stendal - Uelzen - (Hamburg)</v>
      </c>
      <c r="D19" s="76" t="str">
        <f>'scenario input table'!D77</f>
        <v>x</v>
      </c>
      <c r="E19" s="76" t="str">
        <f>'scenario input table'!E77</f>
        <v>x</v>
      </c>
      <c r="F19" s="76" t="str">
        <f>'scenario input table'!F77</f>
        <v>E</v>
      </c>
      <c r="G19" s="76" t="str">
        <f>'scenario input table'!G77</f>
        <v>AC 15 kV 16,7Hz</v>
      </c>
      <c r="H19" s="76" t="str">
        <f>'scenario input table'!H77</f>
        <v>740m</v>
      </c>
      <c r="I19" s="76" t="str">
        <f>'scenario input table'!I77</f>
        <v>D4</v>
      </c>
      <c r="J19" s="76">
        <f>'scenario input table'!J77</f>
        <v>1</v>
      </c>
      <c r="K19" s="76" t="str">
        <f>'scenario input table'!K77</f>
        <v>N/A</v>
      </c>
      <c r="L19" s="76" t="str">
        <f>'scenario input table'!L77</f>
        <v>upon request</v>
      </c>
      <c r="M19" s="76" t="str">
        <f>'scenario input table'!M77</f>
        <v>P/C 410 (P/C 80)</v>
      </c>
      <c r="N19" s="76" t="str">
        <f>'scenario input table'!N77</f>
        <v>PZB</v>
      </c>
      <c r="O19" s="76">
        <f>'scenario input table'!O77</f>
        <v>120</v>
      </c>
      <c r="P19" s="76">
        <f>'scenario input table'!P77</f>
        <v>166</v>
      </c>
      <c r="Q19" s="76" t="str">
        <f>'scenario input table'!Q77</f>
        <v>1: 2765t 2: 2450t  (E-Tfz – DB 185)</v>
      </c>
      <c r="R19" s="76">
        <f>'scenario input table'!R77</f>
        <v>0</v>
      </c>
      <c r="S19" s="76">
        <f>'scenario input table'!S77</f>
        <v>0</v>
      </c>
      <c r="T19" s="76">
        <f>'scenario input table'!T77</f>
        <v>0</v>
      </c>
      <c r="U19" s="77">
        <f>'scenario input table'!U77</f>
        <v>0</v>
      </c>
    </row>
    <row r="20" spans="1:30">
      <c r="A20" s="59"/>
      <c r="B20" s="131"/>
      <c r="C20" s="131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70"/>
      <c r="W20" s="71"/>
      <c r="X20" s="71"/>
      <c r="Y20" s="71"/>
      <c r="Z20" s="71"/>
      <c r="AA20" s="71"/>
      <c r="AB20" s="71"/>
      <c r="AC20" s="71"/>
      <c r="AD20" s="71"/>
    </row>
    <row r="21" spans="1:30" ht="16" thickBot="1">
      <c r="A21" s="282" t="s">
        <v>159</v>
      </c>
      <c r="B21" s="283"/>
      <c r="C21" s="283"/>
      <c r="D21" s="283"/>
      <c r="E21" s="283"/>
      <c r="F21" s="283"/>
      <c r="G21" s="283"/>
      <c r="H21" s="283"/>
      <c r="I21" s="283"/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283"/>
      <c r="U21" s="284"/>
    </row>
    <row r="22" spans="1:30" ht="21.5" thickBot="1">
      <c r="A22" s="75" t="str">
        <f>'scenario input table'!A78</f>
        <v>DB Netz</v>
      </c>
      <c r="B22" s="154" t="str">
        <f>'scenario input table'!B78</f>
        <v>Braunschweig - Magdeburg</v>
      </c>
      <c r="C22" s="154" t="str">
        <f>'scenario input table'!C78</f>
        <v>Hannover - Wolfsburg - Oebisfelde - Stendal - Magdeburg</v>
      </c>
      <c r="D22" s="76" t="str">
        <f>'scenario input table'!D78</f>
        <v>x</v>
      </c>
      <c r="E22" s="76" t="str">
        <f>'scenario input table'!E78</f>
        <v>x</v>
      </c>
      <c r="F22" s="76" t="str">
        <f>'scenario input table'!F78</f>
        <v>E</v>
      </c>
      <c r="G22" s="76" t="str">
        <f>'scenario input table'!G78</f>
        <v>AC 15 kV 16,7Hz</v>
      </c>
      <c r="H22" s="76" t="str">
        <f>'scenario input table'!H78</f>
        <v>740m</v>
      </c>
      <c r="I22" s="76" t="str">
        <f>'scenario input table'!I78</f>
        <v>D4</v>
      </c>
      <c r="J22" s="76">
        <f>'scenario input table'!J78</f>
        <v>2</v>
      </c>
      <c r="K22" s="76" t="str">
        <f>'scenario input table'!K78</f>
        <v>N/A</v>
      </c>
      <c r="L22" s="76" t="str">
        <f>'scenario input table'!L78</f>
        <v>upon request</v>
      </c>
      <c r="M22" s="76" t="str">
        <f>'scenario input table'!M78</f>
        <v>P/C 410 (P/C 80)</v>
      </c>
      <c r="N22" s="76" t="str">
        <f>'scenario input table'!N78</f>
        <v>PZB</v>
      </c>
      <c r="O22" s="76">
        <f>'scenario input table'!O78</f>
        <v>160</v>
      </c>
      <c r="P22" s="76">
        <f>'scenario input table'!P78</f>
        <v>208</v>
      </c>
      <c r="Q22" s="76" t="str">
        <f>'scenario input table'!Q78</f>
        <v>1: 2955t  2: 2025t (E-Tfz – DB 185)</v>
      </c>
      <c r="R22" s="76">
        <f>'scenario input table'!R78</f>
        <v>0</v>
      </c>
      <c r="S22" s="76">
        <f>'scenario input table'!S78</f>
        <v>0</v>
      </c>
      <c r="T22" s="76">
        <f>'scenario input table'!T78</f>
        <v>0</v>
      </c>
      <c r="U22" s="77">
        <f>'scenario input table'!U78</f>
        <v>0</v>
      </c>
    </row>
    <row r="23" spans="1:30" s="81" customFormat="1">
      <c r="A23" s="60"/>
      <c r="B23" s="131"/>
      <c r="C23" s="131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</row>
  </sheetData>
  <mergeCells count="13">
    <mergeCell ref="A21:U21"/>
    <mergeCell ref="D1:E1"/>
    <mergeCell ref="F1:G1"/>
    <mergeCell ref="T1:T2"/>
    <mergeCell ref="V1:AD1"/>
    <mergeCell ref="V2:AD2"/>
    <mergeCell ref="A3:U3"/>
    <mergeCell ref="V3:AD3"/>
    <mergeCell ref="A6:U6"/>
    <mergeCell ref="A9:U9"/>
    <mergeCell ref="A12:U12"/>
    <mergeCell ref="A15:U15"/>
    <mergeCell ref="A18:U18"/>
  </mergeCells>
  <conditionalFormatting sqref="A1:F1 A2:E2 H1:XFD2 A24:XFD1048576 V6:XFD7 A3:XFD5 V9:XFD10 V12:XFD13 V15:XFD16 V18:XFD19 V21:XFD23">
    <cfRule type="cellIs" dxfId="177" priority="13" operator="between">
      <formula>0</formula>
      <formula>0</formula>
    </cfRule>
  </conditionalFormatting>
  <conditionalFormatting sqref="A6:U6">
    <cfRule type="cellIs" dxfId="176" priority="12" operator="between">
      <formula>0</formula>
      <formula>0</formula>
    </cfRule>
  </conditionalFormatting>
  <conditionalFormatting sqref="A7:U7 A10:U10 A13:U13 A16:U16 A19:U19 A22:U23">
    <cfRule type="cellIs" dxfId="175" priority="11" operator="between">
      <formula>0</formula>
      <formula>0</formula>
    </cfRule>
  </conditionalFormatting>
  <conditionalFormatting sqref="A8:XFD8">
    <cfRule type="cellIs" dxfId="174" priority="10" operator="between">
      <formula>0</formula>
      <formula>0</formula>
    </cfRule>
  </conditionalFormatting>
  <conditionalFormatting sqref="A9:U9">
    <cfRule type="cellIs" dxfId="173" priority="9" operator="between">
      <formula>0</formula>
      <formula>0</formula>
    </cfRule>
  </conditionalFormatting>
  <conditionalFormatting sqref="A12:U12">
    <cfRule type="cellIs" dxfId="172" priority="8" operator="between">
      <formula>0</formula>
      <formula>0</formula>
    </cfRule>
  </conditionalFormatting>
  <conditionalFormatting sqref="A11:XFD11">
    <cfRule type="cellIs" dxfId="171" priority="7" operator="between">
      <formula>0</formula>
      <formula>0</formula>
    </cfRule>
  </conditionalFormatting>
  <conditionalFormatting sqref="A15:U15">
    <cfRule type="cellIs" dxfId="170" priority="6" operator="between">
      <formula>0</formula>
      <formula>0</formula>
    </cfRule>
  </conditionalFormatting>
  <conditionalFormatting sqref="A14:XFD14">
    <cfRule type="cellIs" dxfId="169" priority="5" operator="between">
      <formula>0</formula>
      <formula>0</formula>
    </cfRule>
  </conditionalFormatting>
  <conditionalFormatting sqref="A17:XFD17">
    <cfRule type="cellIs" dxfId="168" priority="4" operator="between">
      <formula>0</formula>
      <formula>0</formula>
    </cfRule>
  </conditionalFormatting>
  <conditionalFormatting sqref="A18:U18">
    <cfRule type="cellIs" dxfId="167" priority="3" operator="between">
      <formula>0</formula>
      <formula>0</formula>
    </cfRule>
  </conditionalFormatting>
  <conditionalFormatting sqref="A20:XFD20">
    <cfRule type="cellIs" dxfId="166" priority="2" operator="between">
      <formula>0</formula>
      <formula>0</formula>
    </cfRule>
  </conditionalFormatting>
  <conditionalFormatting sqref="A21:U21">
    <cfRule type="cellIs" dxfId="165" priority="1" operator="between">
      <formula>0</formula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"/>
  <sheetViews>
    <sheetView zoomScale="80" zoomScaleNormal="80" workbookViewId="0">
      <selection activeCell="A6" sqref="A6:U6"/>
    </sheetView>
  </sheetViews>
  <sheetFormatPr defaultColWidth="11.453125" defaultRowHeight="14.5"/>
  <cols>
    <col min="1" max="1" width="13.453125" style="2" customWidth="1"/>
    <col min="2" max="2" width="26.453125" style="2" hidden="1" customWidth="1"/>
    <col min="3" max="3" width="37.453125" style="2" customWidth="1"/>
    <col min="4" max="4" width="8.26953125" style="2" customWidth="1"/>
    <col min="5" max="6" width="7.453125" style="2" customWidth="1"/>
    <col min="7" max="7" width="13.7265625" style="2" customWidth="1"/>
    <col min="8" max="8" width="10.7265625" style="2" customWidth="1"/>
    <col min="9" max="9" width="10.26953125" style="2" customWidth="1"/>
    <col min="10" max="10" width="11" style="2" customWidth="1"/>
    <col min="11" max="11" width="10.54296875" style="2" customWidth="1"/>
    <col min="12" max="12" width="13.1796875" style="2" customWidth="1"/>
    <col min="13" max="13" width="19.81640625" style="2" customWidth="1"/>
    <col min="14" max="14" width="13.26953125" style="2" customWidth="1"/>
    <col min="15" max="15" width="10.1796875" style="2" customWidth="1"/>
    <col min="16" max="16" width="14.54296875" style="2" customWidth="1"/>
    <col min="17" max="18" width="13.26953125" style="2" customWidth="1"/>
    <col min="19" max="19" width="21.7265625" style="2" customWidth="1"/>
    <col min="20" max="20" width="21.7265625" style="2" hidden="1" customWidth="1"/>
    <col min="21" max="21" width="11.7265625" style="2" customWidth="1"/>
    <col min="22" max="22" width="13.26953125" style="2" customWidth="1"/>
    <col min="23" max="16384" width="11.453125" style="2"/>
  </cols>
  <sheetData>
    <row r="1" spans="1:30" ht="22.5" customHeight="1">
      <c r="A1" s="114" t="s">
        <v>0</v>
      </c>
      <c r="B1" s="116" t="s">
        <v>1</v>
      </c>
      <c r="C1" s="116" t="s">
        <v>262</v>
      </c>
      <c r="D1" s="273" t="s">
        <v>2</v>
      </c>
      <c r="E1" s="273"/>
      <c r="F1" s="273" t="s">
        <v>3</v>
      </c>
      <c r="G1" s="273"/>
      <c r="H1" s="116" t="s">
        <v>4</v>
      </c>
      <c r="I1" s="116" t="s">
        <v>5</v>
      </c>
      <c r="J1" s="117" t="s">
        <v>6</v>
      </c>
      <c r="K1" s="117" t="s">
        <v>7</v>
      </c>
      <c r="L1" s="116" t="s">
        <v>8</v>
      </c>
      <c r="M1" s="116" t="s">
        <v>9</v>
      </c>
      <c r="N1" s="116" t="s">
        <v>10</v>
      </c>
      <c r="O1" s="116" t="s">
        <v>11</v>
      </c>
      <c r="P1" s="116" t="s">
        <v>12</v>
      </c>
      <c r="Q1" s="173" t="s">
        <v>412</v>
      </c>
      <c r="R1" s="118" t="s">
        <v>114</v>
      </c>
      <c r="S1" s="118" t="s">
        <v>13</v>
      </c>
      <c r="T1" s="274" t="s">
        <v>115</v>
      </c>
      <c r="U1" s="57" t="s">
        <v>14</v>
      </c>
      <c r="V1" s="277"/>
      <c r="W1" s="278"/>
      <c r="X1" s="278"/>
      <c r="Y1" s="278"/>
      <c r="Z1" s="278"/>
      <c r="AA1" s="278"/>
      <c r="AB1" s="278"/>
      <c r="AC1" s="278"/>
      <c r="AD1" s="278"/>
    </row>
    <row r="2" spans="1:30" ht="15" thickBot="1">
      <c r="A2" s="119"/>
      <c r="B2" s="120"/>
      <c r="C2" s="121"/>
      <c r="D2" s="122" t="s">
        <v>15</v>
      </c>
      <c r="E2" s="122" t="s">
        <v>16</v>
      </c>
      <c r="F2" s="122"/>
      <c r="G2" s="6"/>
      <c r="H2" s="122" t="s">
        <v>17</v>
      </c>
      <c r="I2" s="122"/>
      <c r="J2" s="122"/>
      <c r="K2" s="122"/>
      <c r="L2" s="122"/>
      <c r="M2" s="122"/>
      <c r="N2" s="122"/>
      <c r="O2" s="122" t="s">
        <v>18</v>
      </c>
      <c r="P2" s="122" t="s">
        <v>19</v>
      </c>
      <c r="Q2" s="122"/>
      <c r="R2" s="123"/>
      <c r="S2" s="123"/>
      <c r="T2" s="275"/>
      <c r="U2" s="58"/>
      <c r="V2" s="277"/>
      <c r="W2" s="278"/>
      <c r="X2" s="278"/>
      <c r="Y2" s="278"/>
      <c r="Z2" s="278"/>
      <c r="AA2" s="278"/>
      <c r="AB2" s="278"/>
      <c r="AC2" s="278"/>
      <c r="AD2" s="278"/>
    </row>
    <row r="3" spans="1:30" ht="16" thickBot="1">
      <c r="A3" s="279" t="s">
        <v>303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1"/>
      <c r="V3" s="277"/>
      <c r="W3" s="278"/>
      <c r="X3" s="278"/>
      <c r="Y3" s="278"/>
      <c r="Z3" s="278"/>
      <c r="AA3" s="278"/>
      <c r="AB3" s="278"/>
      <c r="AC3" s="278"/>
      <c r="AD3" s="278"/>
    </row>
    <row r="4" spans="1:30" ht="33.75" customHeight="1" thickBot="1">
      <c r="A4" s="256" t="str">
        <f>'scenario input table'!A107</f>
        <v>DB Netz</v>
      </c>
      <c r="B4" s="153" t="str">
        <f>'scenario input table'!B107</f>
        <v>Hannover - Minden</v>
      </c>
      <c r="C4" s="153" t="str">
        <f>'scenario input table'!C107</f>
        <v>Hannover - Minden</v>
      </c>
      <c r="D4" s="79" t="str">
        <f>'scenario input table'!D107</f>
        <v>x</v>
      </c>
      <c r="E4" s="79" t="str">
        <f>'scenario input table'!E107</f>
        <v>x</v>
      </c>
      <c r="F4" s="79" t="str">
        <f>'scenario input table'!F107</f>
        <v>E</v>
      </c>
      <c r="G4" s="79" t="str">
        <f>'scenario input table'!G107</f>
        <v>AC 15 kV 16,7Hz</v>
      </c>
      <c r="H4" s="79">
        <f>'scenario input table'!H107</f>
        <v>740</v>
      </c>
      <c r="I4" s="79" t="str">
        <f>'scenario input table'!I107</f>
        <v>D4</v>
      </c>
      <c r="J4" s="79" t="str">
        <f>'scenario input table'!J107</f>
        <v>min. 2</v>
      </c>
      <c r="K4" s="79" t="str">
        <f>'scenario input table'!K107</f>
        <v>N/A</v>
      </c>
      <c r="L4" s="79" t="str">
        <f>'scenario input table'!L107</f>
        <v>upon request</v>
      </c>
      <c r="M4" s="79" t="str">
        <f>'scenario input table'!M107</f>
        <v>P/C 410 (P/C 80)</v>
      </c>
      <c r="N4" s="79" t="str">
        <f>'scenario input table'!N107</f>
        <v>PZB</v>
      </c>
      <c r="O4" s="79">
        <f>'scenario input table'!O107</f>
        <v>120</v>
      </c>
      <c r="P4" s="79">
        <f>'scenario input table'!P107</f>
        <v>64</v>
      </c>
      <c r="Q4" s="79" t="str">
        <f>'scenario input table'!Q107</f>
        <v>1: 3250t 2: 3140t (E- Tfz DB – 185)</v>
      </c>
      <c r="R4" s="79">
        <f>'scenario input table'!R107</f>
        <v>0</v>
      </c>
      <c r="S4" s="79">
        <f>'scenario input table'!S107</f>
        <v>0</v>
      </c>
      <c r="T4" s="79">
        <f>'scenario input table'!T107</f>
        <v>0</v>
      </c>
      <c r="U4" s="80">
        <f>'scenario input table'!U107</f>
        <v>0</v>
      </c>
      <c r="V4" s="70"/>
      <c r="W4" s="71"/>
      <c r="X4" s="71"/>
      <c r="Y4" s="71"/>
      <c r="Z4" s="71"/>
      <c r="AA4" s="71"/>
      <c r="AB4" s="71"/>
      <c r="AC4" s="71"/>
      <c r="AD4" s="71"/>
    </row>
    <row r="5" spans="1:30">
      <c r="A5" s="155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70"/>
      <c r="W5" s="71"/>
      <c r="X5" s="71"/>
      <c r="Y5" s="71"/>
      <c r="Z5" s="71"/>
      <c r="AA5" s="71"/>
      <c r="AB5" s="71"/>
      <c r="AC5" s="71"/>
      <c r="AD5" s="71"/>
    </row>
    <row r="6" spans="1:30" ht="16" thickBot="1">
      <c r="A6" s="288" t="s">
        <v>304</v>
      </c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289"/>
      <c r="Q6" s="289"/>
      <c r="R6" s="289"/>
      <c r="S6" s="289"/>
      <c r="T6" s="289"/>
      <c r="U6" s="290"/>
    </row>
    <row r="7" spans="1:30" ht="21.5" thickBot="1">
      <c r="A7" s="256" t="str">
        <f>'scenario input table'!A108</f>
        <v>DB Netz</v>
      </c>
      <c r="B7" s="153" t="str">
        <f>'scenario input table'!B108</f>
        <v>Hannover - Minden</v>
      </c>
      <c r="C7" s="153" t="str">
        <f>'scenario input table'!C108</f>
        <v>Hannover - Himmighausen - Altenbeken - Soest</v>
      </c>
      <c r="D7" s="79" t="str">
        <f>'scenario input table'!D108</f>
        <v>x</v>
      </c>
      <c r="E7" s="79" t="str">
        <f>'scenario input table'!E108</f>
        <v>x</v>
      </c>
      <c r="F7" s="79" t="str">
        <f>'scenario input table'!F108</f>
        <v>E</v>
      </c>
      <c r="G7" s="79" t="str">
        <f>'scenario input table'!G108</f>
        <v>AC 15 kV 16,7Hz</v>
      </c>
      <c r="H7" s="79">
        <f>'scenario input table'!H108</f>
        <v>740</v>
      </c>
      <c r="I7" s="79" t="str">
        <f>'scenario input table'!I108</f>
        <v>D4</v>
      </c>
      <c r="J7" s="79" t="str">
        <f>'scenario input table'!J108</f>
        <v>min. 2</v>
      </c>
      <c r="K7" s="79" t="str">
        <f>'scenario input table'!K108</f>
        <v>N/A</v>
      </c>
      <c r="L7" s="79" t="str">
        <f>'scenario input table'!L108</f>
        <v>upon request</v>
      </c>
      <c r="M7" s="79" t="str">
        <f>'scenario input table'!M108</f>
        <v>P/C 400 (P/C 70)</v>
      </c>
      <c r="N7" s="79" t="str">
        <f>'scenario input table'!N108</f>
        <v>PZB</v>
      </c>
      <c r="O7" s="79">
        <f>'scenario input table'!O108</f>
        <v>100</v>
      </c>
      <c r="P7" s="79">
        <f>'scenario input table'!P108</f>
        <v>183</v>
      </c>
      <c r="Q7" s="79" t="str">
        <f>'scenario input table'!Q108</f>
        <v>1: 1830t 2: 1820t  (E- Tfz DB – 185)</v>
      </c>
      <c r="R7" s="79">
        <f>'scenario input table'!R108</f>
        <v>0</v>
      </c>
      <c r="S7" s="79">
        <f>'scenario input table'!S108</f>
        <v>0</v>
      </c>
      <c r="T7" s="79">
        <f>'scenario input table'!T108</f>
        <v>0</v>
      </c>
      <c r="U7" s="80">
        <f>'scenario input table'!U108</f>
        <v>0</v>
      </c>
    </row>
    <row r="8" spans="1:30">
      <c r="A8" s="155"/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70"/>
      <c r="W8" s="71"/>
      <c r="X8" s="71"/>
      <c r="Y8" s="71"/>
      <c r="Z8" s="71"/>
      <c r="AA8" s="71"/>
      <c r="AB8" s="71"/>
      <c r="AC8" s="71"/>
      <c r="AD8" s="71"/>
    </row>
    <row r="9" spans="1:30" ht="16" thickBot="1">
      <c r="A9" s="288" t="s">
        <v>305</v>
      </c>
      <c r="B9" s="289"/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289"/>
      <c r="O9" s="289"/>
      <c r="P9" s="289"/>
      <c r="Q9" s="289"/>
      <c r="R9" s="289"/>
      <c r="S9" s="289"/>
      <c r="T9" s="289"/>
      <c r="U9" s="290"/>
    </row>
    <row r="10" spans="1:30" ht="21.5" thickBot="1">
      <c r="A10" s="256" t="str">
        <f>'scenario input table'!A109</f>
        <v>DB Netz</v>
      </c>
      <c r="B10" s="153" t="str">
        <f>'scenario input table'!B109</f>
        <v>Hannover - Minden</v>
      </c>
      <c r="C10" s="153" t="str">
        <f>'scenario input table'!C109</f>
        <v>Hannover- Himmighausen - Herford - Minden</v>
      </c>
      <c r="D10" s="79" t="str">
        <f>'scenario input table'!D109</f>
        <v>x</v>
      </c>
      <c r="E10" s="79" t="str">
        <f>'scenario input table'!E109</f>
        <v>x</v>
      </c>
      <c r="F10" s="79" t="str">
        <f>'scenario input table'!F109</f>
        <v>E</v>
      </c>
      <c r="G10" s="79" t="str">
        <f>'scenario input table'!G109</f>
        <v>AC 15 kV 16,7Hz</v>
      </c>
      <c r="H10" s="79">
        <f>'scenario input table'!H109</f>
        <v>740</v>
      </c>
      <c r="I10" s="79" t="str">
        <f>'scenario input table'!I109</f>
        <v>D4</v>
      </c>
      <c r="J10" s="79">
        <f>'scenario input table'!J109</f>
        <v>1</v>
      </c>
      <c r="K10" s="79" t="str">
        <f>'scenario input table'!K109</f>
        <v>N/A</v>
      </c>
      <c r="L10" s="79" t="str">
        <f>'scenario input table'!L109</f>
        <v>upon request</v>
      </c>
      <c r="M10" s="79" t="str">
        <f>'scenario input table'!M109</f>
        <v>P/C 400 (P/C 70)</v>
      </c>
      <c r="N10" s="79" t="str">
        <f>'scenario input table'!N109</f>
        <v>PZB</v>
      </c>
      <c r="O10" s="79">
        <f>'scenario input table'!O109</f>
        <v>100</v>
      </c>
      <c r="P10" s="79">
        <f>'scenario input table'!P109</f>
        <v>182</v>
      </c>
      <c r="Q10" s="79" t="str">
        <f>'scenario input table'!Q109</f>
        <v>1: 1830t  2: 1850t  (E- Tfz DB – 185)</v>
      </c>
      <c r="R10" s="79">
        <f>'scenario input table'!R109</f>
        <v>0</v>
      </c>
      <c r="S10" s="79">
        <f>'scenario input table'!S109</f>
        <v>0</v>
      </c>
      <c r="T10" s="79">
        <f>'scenario input table'!T109</f>
        <v>0</v>
      </c>
      <c r="U10" s="80">
        <f>'scenario input table'!U109</f>
        <v>0</v>
      </c>
    </row>
    <row r="11" spans="1:30">
      <c r="A11" s="155"/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70"/>
      <c r="W11" s="71"/>
      <c r="X11" s="71"/>
      <c r="Y11" s="71"/>
      <c r="Z11" s="71"/>
      <c r="AA11" s="71"/>
      <c r="AB11" s="71"/>
      <c r="AC11" s="71"/>
      <c r="AD11" s="71"/>
    </row>
    <row r="12" spans="1:30" ht="16" thickBot="1">
      <c r="A12" s="288" t="s">
        <v>306</v>
      </c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89"/>
      <c r="S12" s="289"/>
      <c r="T12" s="289"/>
      <c r="U12" s="290"/>
    </row>
    <row r="13" spans="1:30" ht="21.5" thickBot="1">
      <c r="A13" s="256" t="str">
        <f>'scenario input table'!A110</f>
        <v>DB Netz</v>
      </c>
      <c r="B13" s="153" t="str">
        <f>'scenario input table'!B110</f>
        <v>Hannover - Minden</v>
      </c>
      <c r="C13" s="153" t="str">
        <f>'scenario input table'!C110</f>
        <v>Stendal - Uelzen - Maschen - Bremen</v>
      </c>
      <c r="D13" s="79" t="str">
        <f>'scenario input table'!D110</f>
        <v>x</v>
      </c>
      <c r="E13" s="79" t="str">
        <f>'scenario input table'!E110</f>
        <v>x</v>
      </c>
      <c r="F13" s="79" t="str">
        <f>'scenario input table'!F110</f>
        <v>E</v>
      </c>
      <c r="G13" s="79" t="str">
        <f>'scenario input table'!G110</f>
        <v>AC 15 kV 16,7Hz</v>
      </c>
      <c r="H13" s="79">
        <f>'scenario input table'!H110</f>
        <v>717</v>
      </c>
      <c r="I13" s="79" t="str">
        <f>'scenario input table'!I110</f>
        <v>D4</v>
      </c>
      <c r="J13" s="79">
        <f>'scenario input table'!J110</f>
        <v>1</v>
      </c>
      <c r="K13" s="79" t="str">
        <f>'scenario input table'!K110</f>
        <v>N/A</v>
      </c>
      <c r="L13" s="79" t="str">
        <f>'scenario input table'!L110</f>
        <v>upon request</v>
      </c>
      <c r="M13" s="79" t="str">
        <f>'scenario input table'!M110</f>
        <v>P/C 410 (P/C 80)</v>
      </c>
      <c r="N13" s="79" t="str">
        <f>'scenario input table'!N110</f>
        <v>PZB</v>
      </c>
      <c r="O13" s="79">
        <f>'scenario input table'!O110</f>
        <v>160</v>
      </c>
      <c r="P13" s="79">
        <f>'scenario input table'!P110</f>
        <v>281</v>
      </c>
      <c r="Q13" s="79" t="str">
        <f>'scenario input table'!Q110</f>
        <v>1: 2745t 2: 2450t (E- Tfz DB – 185)</v>
      </c>
      <c r="R13" s="79">
        <f>'scenario input table'!R110</f>
        <v>0</v>
      </c>
      <c r="S13" s="79">
        <f>'scenario input table'!S110</f>
        <v>0</v>
      </c>
      <c r="T13" s="79">
        <f>'scenario input table'!T110</f>
        <v>0</v>
      </c>
      <c r="U13" s="80">
        <f>'scenario input table'!U110</f>
        <v>0</v>
      </c>
    </row>
    <row r="14" spans="1:30">
      <c r="A14" s="155"/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70"/>
      <c r="W14" s="71"/>
      <c r="X14" s="71"/>
      <c r="Y14" s="71"/>
      <c r="Z14" s="71"/>
      <c r="AA14" s="71"/>
      <c r="AB14" s="71"/>
      <c r="AC14" s="71"/>
      <c r="AD14" s="71"/>
    </row>
    <row r="15" spans="1:30" ht="16" thickBot="1">
      <c r="A15" s="288" t="s">
        <v>307</v>
      </c>
      <c r="B15" s="289"/>
      <c r="C15" s="289"/>
      <c r="D15" s="289"/>
      <c r="E15" s="289"/>
      <c r="F15" s="289"/>
      <c r="G15" s="289"/>
      <c r="H15" s="289"/>
      <c r="I15" s="289"/>
      <c r="J15" s="289"/>
      <c r="K15" s="289"/>
      <c r="L15" s="289"/>
      <c r="M15" s="289"/>
      <c r="N15" s="289"/>
      <c r="O15" s="289"/>
      <c r="P15" s="289"/>
      <c r="Q15" s="289"/>
      <c r="R15" s="289"/>
      <c r="S15" s="289"/>
      <c r="T15" s="289"/>
      <c r="U15" s="290"/>
    </row>
    <row r="16" spans="1:30" ht="21.5" thickBot="1">
      <c r="A16" s="256" t="str">
        <f>'scenario input table'!A111</f>
        <v>DB Netz</v>
      </c>
      <c r="B16" s="153" t="str">
        <f>'scenario input table'!B111</f>
        <v>Hannover - Minden</v>
      </c>
      <c r="C16" s="153" t="str">
        <f>'scenario input table'!C111</f>
        <v>(Berlin) - Hagenow - Maschen - Bremen</v>
      </c>
      <c r="D16" s="79" t="str">
        <f>'scenario input table'!D111</f>
        <v>x</v>
      </c>
      <c r="E16" s="79" t="str">
        <f>'scenario input table'!E111</f>
        <v>x</v>
      </c>
      <c r="F16" s="79" t="str">
        <f>'scenario input table'!F111</f>
        <v>E</v>
      </c>
      <c r="G16" s="79" t="str">
        <f>'scenario input table'!G111</f>
        <v>AC 15 kV 16,7Hz</v>
      </c>
      <c r="H16" s="79">
        <f>'scenario input table'!H111</f>
        <v>740</v>
      </c>
      <c r="I16" s="79" t="str">
        <f>'scenario input table'!I111</f>
        <v>D4</v>
      </c>
      <c r="J16" s="79" t="str">
        <f>'scenario input table'!J111</f>
        <v>min. 2</v>
      </c>
      <c r="K16" s="79" t="str">
        <f>'scenario input table'!K111</f>
        <v>N/A</v>
      </c>
      <c r="L16" s="79" t="str">
        <f>'scenario input table'!L111</f>
        <v>upon request</v>
      </c>
      <c r="M16" s="79" t="str">
        <f>'scenario input table'!M111</f>
        <v>P/C 410 (P/C 80)</v>
      </c>
      <c r="N16" s="79" t="str">
        <f>'scenario input table'!N111</f>
        <v>PZB</v>
      </c>
      <c r="O16" s="79">
        <f>'scenario input table'!O111</f>
        <v>120</v>
      </c>
      <c r="P16" s="79">
        <f>'scenario input table'!P111</f>
        <v>217</v>
      </c>
      <c r="Q16" s="79" t="str">
        <f>'scenario input table'!Q111</f>
        <v>1: 2640t  2: 2815t (E- Tfz DB – 185)</v>
      </c>
      <c r="R16" s="79">
        <f>'scenario input table'!R111</f>
        <v>0</v>
      </c>
      <c r="S16" s="79">
        <f>'scenario input table'!S111</f>
        <v>0</v>
      </c>
      <c r="T16" s="79">
        <f>'scenario input table'!T111</f>
        <v>0</v>
      </c>
      <c r="U16" s="80">
        <f>'scenario input table'!U111</f>
        <v>0</v>
      </c>
    </row>
    <row r="17" spans="1:30">
      <c r="A17" s="155"/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70"/>
      <c r="W17" s="71"/>
      <c r="X17" s="71"/>
      <c r="Y17" s="71"/>
      <c r="Z17" s="71"/>
      <c r="AA17" s="71"/>
      <c r="AB17" s="71"/>
      <c r="AC17" s="71"/>
      <c r="AD17" s="71"/>
    </row>
    <row r="18" spans="1:30" ht="16" thickBot="1">
      <c r="A18" s="288" t="s">
        <v>308</v>
      </c>
      <c r="B18" s="289"/>
      <c r="C18" s="289"/>
      <c r="D18" s="289"/>
      <c r="E18" s="289"/>
      <c r="F18" s="289"/>
      <c r="G18" s="289"/>
      <c r="H18" s="289"/>
      <c r="I18" s="289"/>
      <c r="J18" s="289"/>
      <c r="K18" s="289"/>
      <c r="L18" s="289"/>
      <c r="M18" s="289"/>
      <c r="N18" s="289"/>
      <c r="O18" s="289"/>
      <c r="P18" s="289"/>
      <c r="Q18" s="289"/>
      <c r="R18" s="289"/>
      <c r="S18" s="289"/>
      <c r="T18" s="289"/>
      <c r="U18" s="290"/>
    </row>
    <row r="19" spans="1:30" ht="21.5" thickBot="1">
      <c r="A19" s="256" t="str">
        <f>'scenario input table'!A112</f>
        <v>DB Netz</v>
      </c>
      <c r="B19" s="153" t="str">
        <f>'scenario input table'!B112</f>
        <v>Hannover - Minden</v>
      </c>
      <c r="C19" s="153" t="str">
        <f>'scenario input table'!C112</f>
        <v>Stendal - Hagenow - Maschen - Bremen</v>
      </c>
      <c r="D19" s="79" t="str">
        <f>'scenario input table'!D112</f>
        <v>x</v>
      </c>
      <c r="E19" s="79" t="str">
        <f>'scenario input table'!E112</f>
        <v>x</v>
      </c>
      <c r="F19" s="79" t="str">
        <f>'scenario input table'!F112</f>
        <v>E</v>
      </c>
      <c r="G19" s="79" t="str">
        <f>'scenario input table'!G112</f>
        <v>AC 15 kV 16,7Hz</v>
      </c>
      <c r="H19" s="79">
        <f>'scenario input table'!H112</f>
        <v>740</v>
      </c>
      <c r="I19" s="79" t="str">
        <f>'scenario input table'!I112</f>
        <v>D4</v>
      </c>
      <c r="J19" s="79" t="str">
        <f>'scenario input table'!J112</f>
        <v>min. 2</v>
      </c>
      <c r="K19" s="79" t="str">
        <f>'scenario input table'!K112</f>
        <v>N/A</v>
      </c>
      <c r="L19" s="79" t="str">
        <f>'scenario input table'!L112</f>
        <v>upon request</v>
      </c>
      <c r="M19" s="79" t="str">
        <f>'scenario input table'!M112</f>
        <v>P/C 410 (P/C 80)</v>
      </c>
      <c r="N19" s="79" t="str">
        <f>'scenario input table'!N112</f>
        <v>PZB</v>
      </c>
      <c r="O19" s="79">
        <f>'scenario input table'!O112</f>
        <v>120</v>
      </c>
      <c r="P19" s="79">
        <f>'scenario input table'!P112</f>
        <v>336</v>
      </c>
      <c r="Q19" s="79" t="str">
        <f>'scenario input table'!Q112</f>
        <v>1: 2745t 2: 2805t  (E- Tfz DB – 185)</v>
      </c>
      <c r="R19" s="79">
        <f>'scenario input table'!R112</f>
        <v>0</v>
      </c>
      <c r="S19" s="79">
        <f>'scenario input table'!S112</f>
        <v>0</v>
      </c>
      <c r="T19" s="79">
        <f>'scenario input table'!T112</f>
        <v>0</v>
      </c>
      <c r="U19" s="80">
        <f>'scenario input table'!U112</f>
        <v>0</v>
      </c>
    </row>
    <row r="20" spans="1:30">
      <c r="A20" s="155"/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70"/>
      <c r="W20" s="71"/>
      <c r="X20" s="71"/>
      <c r="Y20" s="71"/>
      <c r="Z20" s="71"/>
      <c r="AA20" s="71"/>
      <c r="AB20" s="71"/>
      <c r="AC20" s="71"/>
      <c r="AD20" s="71"/>
    </row>
    <row r="21" spans="1:30" ht="16" thickBot="1">
      <c r="A21" s="288" t="s">
        <v>216</v>
      </c>
      <c r="B21" s="289"/>
      <c r="C21" s="289"/>
      <c r="D21" s="289"/>
      <c r="E21" s="289"/>
      <c r="F21" s="289"/>
      <c r="G21" s="289"/>
      <c r="H21" s="289"/>
      <c r="I21" s="289"/>
      <c r="J21" s="289"/>
      <c r="K21" s="289"/>
      <c r="L21" s="289"/>
      <c r="M21" s="289"/>
      <c r="N21" s="289"/>
      <c r="O21" s="289"/>
      <c r="P21" s="289"/>
      <c r="Q21" s="289"/>
      <c r="R21" s="289"/>
      <c r="S21" s="289"/>
      <c r="T21" s="289"/>
      <c r="U21" s="290"/>
    </row>
    <row r="22" spans="1:30" ht="21.5" thickBot="1">
      <c r="A22" s="256" t="str">
        <f>'scenario input table'!A113</f>
        <v>DB Netz</v>
      </c>
      <c r="B22" s="153" t="str">
        <f>'scenario input table'!B113</f>
        <v>Hannover - Minden</v>
      </c>
      <c r="C22" s="153" t="str">
        <f>'scenario input table'!C113</f>
        <v>Hannover - Himmighausen - Altenbeken - Soest - Hamm</v>
      </c>
      <c r="D22" s="79" t="str">
        <f>'scenario input table'!D113</f>
        <v>x</v>
      </c>
      <c r="E22" s="79" t="str">
        <f>'scenario input table'!E113</f>
        <v>x</v>
      </c>
      <c r="F22" s="79" t="str">
        <f>'scenario input table'!F113</f>
        <v>E</v>
      </c>
      <c r="G22" s="79" t="str">
        <f>'scenario input table'!G113</f>
        <v>AC 15 kV 16,7Hz</v>
      </c>
      <c r="H22" s="79">
        <f>'scenario input table'!H113</f>
        <v>740</v>
      </c>
      <c r="I22" s="79" t="str">
        <f>'scenario input table'!I113</f>
        <v>D4</v>
      </c>
      <c r="J22" s="79" t="str">
        <f>'scenario input table'!J113</f>
        <v>min. 2</v>
      </c>
      <c r="K22" s="79" t="str">
        <f>'scenario input table'!K113</f>
        <v>N/A</v>
      </c>
      <c r="L22" s="79" t="str">
        <f>'scenario input table'!L113</f>
        <v>upon request</v>
      </c>
      <c r="M22" s="79" t="str">
        <f>'scenario input table'!M113</f>
        <v>P/C 400 (P/C 70)</v>
      </c>
      <c r="N22" s="79" t="str">
        <f>'scenario input table'!N113</f>
        <v>PZB</v>
      </c>
      <c r="O22" s="79">
        <f>'scenario input table'!O113</f>
        <v>100</v>
      </c>
      <c r="P22" s="79">
        <f>'scenario input table'!P113</f>
        <v>208</v>
      </c>
      <c r="Q22" s="79" t="str">
        <f>'scenario input table'!Q113</f>
        <v>1: 1830t  2: 1820t (E- Tfz DB – 185)</v>
      </c>
      <c r="R22" s="79">
        <f>'scenario input table'!R113</f>
        <v>0</v>
      </c>
      <c r="S22" s="79">
        <f>'scenario input table'!S113</f>
        <v>0</v>
      </c>
      <c r="T22" s="79">
        <f>'scenario input table'!T113</f>
        <v>0</v>
      </c>
      <c r="U22" s="80">
        <f>'scenario input table'!U113</f>
        <v>0</v>
      </c>
    </row>
    <row r="23" spans="1:30" s="81" customFormat="1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</row>
  </sheetData>
  <mergeCells count="13">
    <mergeCell ref="A21:U21"/>
    <mergeCell ref="D1:E1"/>
    <mergeCell ref="F1:G1"/>
    <mergeCell ref="T1:T2"/>
    <mergeCell ref="V1:AD1"/>
    <mergeCell ref="V2:AD2"/>
    <mergeCell ref="A3:U3"/>
    <mergeCell ref="V3:AD3"/>
    <mergeCell ref="A6:U6"/>
    <mergeCell ref="A9:U9"/>
    <mergeCell ref="A12:U12"/>
    <mergeCell ref="A15:U15"/>
    <mergeCell ref="A18:U18"/>
  </mergeCells>
  <conditionalFormatting sqref="A1:F1 A2:E2 H1:XFD2 A24:XFD1048576 V6:XFD7 V9:XFD10 V12:XFD13 V15:XFD16 V18:XFD19 V21:XFD23 A3:XFD5">
    <cfRule type="cellIs" dxfId="164" priority="37" operator="between">
      <formula>0</formula>
      <formula>0</formula>
    </cfRule>
  </conditionalFormatting>
  <conditionalFormatting sqref="A6:U6">
    <cfRule type="cellIs" dxfId="163" priority="36" operator="between">
      <formula>0</formula>
      <formula>0</formula>
    </cfRule>
  </conditionalFormatting>
  <conditionalFormatting sqref="A23:U23">
    <cfRule type="cellIs" dxfId="162" priority="35" operator="between">
      <formula>0</formula>
      <formula>0</formula>
    </cfRule>
  </conditionalFormatting>
  <conditionalFormatting sqref="A8:XFD8">
    <cfRule type="cellIs" dxfId="161" priority="34" operator="between">
      <formula>0</formula>
      <formula>0</formula>
    </cfRule>
  </conditionalFormatting>
  <conditionalFormatting sqref="A9:U9">
    <cfRule type="cellIs" dxfId="160" priority="33" operator="between">
      <formula>0</formula>
      <formula>0</formula>
    </cfRule>
  </conditionalFormatting>
  <conditionalFormatting sqref="A12:U12">
    <cfRule type="cellIs" dxfId="159" priority="32" operator="between">
      <formula>0</formula>
      <formula>0</formula>
    </cfRule>
  </conditionalFormatting>
  <conditionalFormatting sqref="A11:XFD11">
    <cfRule type="cellIs" dxfId="158" priority="31" operator="between">
      <formula>0</formula>
      <formula>0</formula>
    </cfRule>
  </conditionalFormatting>
  <conditionalFormatting sqref="A15:U15">
    <cfRule type="cellIs" dxfId="157" priority="30" operator="between">
      <formula>0</formula>
      <formula>0</formula>
    </cfRule>
  </conditionalFormatting>
  <conditionalFormatting sqref="A14:XFD14">
    <cfRule type="cellIs" dxfId="156" priority="29" operator="between">
      <formula>0</formula>
      <formula>0</formula>
    </cfRule>
  </conditionalFormatting>
  <conditionalFormatting sqref="A17:XFD17">
    <cfRule type="cellIs" dxfId="155" priority="28" operator="between">
      <formula>0</formula>
      <formula>0</formula>
    </cfRule>
  </conditionalFormatting>
  <conditionalFormatting sqref="A18:U18">
    <cfRule type="cellIs" dxfId="154" priority="27" operator="between">
      <formula>0</formula>
      <formula>0</formula>
    </cfRule>
  </conditionalFormatting>
  <conditionalFormatting sqref="A20:XFD20">
    <cfRule type="cellIs" dxfId="153" priority="26" operator="between">
      <formula>0</formula>
      <formula>0</formula>
    </cfRule>
  </conditionalFormatting>
  <conditionalFormatting sqref="A21:U21">
    <cfRule type="cellIs" dxfId="152" priority="25" operator="between">
      <formula>0</formula>
      <formula>0</formula>
    </cfRule>
  </conditionalFormatting>
  <conditionalFormatting sqref="D7:G7 I7:O7 Q7:U7">
    <cfRule type="cellIs" dxfId="151" priority="24" operator="between">
      <formula>0</formula>
      <formula>0</formula>
    </cfRule>
  </conditionalFormatting>
  <conditionalFormatting sqref="D10:G10 I10:O10 Q10:U10">
    <cfRule type="cellIs" dxfId="150" priority="23" operator="between">
      <formula>0</formula>
      <formula>0</formula>
    </cfRule>
  </conditionalFormatting>
  <conditionalFormatting sqref="D13:G13 I13:O13 Q13:U13">
    <cfRule type="cellIs" dxfId="149" priority="22" operator="between">
      <formula>0</formula>
      <formula>0</formula>
    </cfRule>
  </conditionalFormatting>
  <conditionalFormatting sqref="D16:G16 I16:O16 Q16:U16">
    <cfRule type="cellIs" dxfId="148" priority="21" operator="between">
      <formula>0</formula>
      <formula>0</formula>
    </cfRule>
  </conditionalFormatting>
  <conditionalFormatting sqref="D19:G19 I19:O19 Q19:U19">
    <cfRule type="cellIs" dxfId="147" priority="20" operator="between">
      <formula>0</formula>
      <formula>0</formula>
    </cfRule>
  </conditionalFormatting>
  <conditionalFormatting sqref="D22:G22 I22:O22 Q22:U22">
    <cfRule type="cellIs" dxfId="146" priority="19" operator="between">
      <formula>0</formula>
      <formula>0</formula>
    </cfRule>
  </conditionalFormatting>
  <conditionalFormatting sqref="H7">
    <cfRule type="cellIs" dxfId="145" priority="18" operator="between">
      <formula>0</formula>
      <formula>0</formula>
    </cfRule>
  </conditionalFormatting>
  <conditionalFormatting sqref="H10">
    <cfRule type="cellIs" dxfId="144" priority="17" operator="between">
      <formula>0</formula>
      <formula>0</formula>
    </cfRule>
  </conditionalFormatting>
  <conditionalFormatting sqref="H13">
    <cfRule type="cellIs" dxfId="143" priority="16" operator="between">
      <formula>0</formula>
      <formula>0</formula>
    </cfRule>
  </conditionalFormatting>
  <conditionalFormatting sqref="H16">
    <cfRule type="cellIs" dxfId="142" priority="15" operator="between">
      <formula>0</formula>
      <formula>0</formula>
    </cfRule>
  </conditionalFormatting>
  <conditionalFormatting sqref="H19">
    <cfRule type="cellIs" dxfId="141" priority="14" operator="between">
      <formula>0</formula>
      <formula>0</formula>
    </cfRule>
  </conditionalFormatting>
  <conditionalFormatting sqref="H22">
    <cfRule type="cellIs" dxfId="140" priority="13" operator="between">
      <formula>0</formula>
      <formula>0</formula>
    </cfRule>
  </conditionalFormatting>
  <conditionalFormatting sqref="P7">
    <cfRule type="cellIs" dxfId="139" priority="12" operator="between">
      <formula>0</formula>
      <formula>0</formula>
    </cfRule>
  </conditionalFormatting>
  <conditionalFormatting sqref="P10">
    <cfRule type="cellIs" dxfId="138" priority="11" operator="between">
      <formula>0</formula>
      <formula>0</formula>
    </cfRule>
  </conditionalFormatting>
  <conditionalFormatting sqref="P13">
    <cfRule type="cellIs" dxfId="137" priority="10" operator="between">
      <formula>0</formula>
      <formula>0</formula>
    </cfRule>
  </conditionalFormatting>
  <conditionalFormatting sqref="P16">
    <cfRule type="cellIs" dxfId="136" priority="9" operator="between">
      <formula>0</formula>
      <formula>0</formula>
    </cfRule>
  </conditionalFormatting>
  <conditionalFormatting sqref="P19">
    <cfRule type="cellIs" dxfId="135" priority="8" operator="between">
      <formula>0</formula>
      <formula>0</formula>
    </cfRule>
  </conditionalFormatting>
  <conditionalFormatting sqref="P22">
    <cfRule type="cellIs" dxfId="134" priority="7" operator="between">
      <formula>0</formula>
      <formula>0</formula>
    </cfRule>
  </conditionalFormatting>
  <conditionalFormatting sqref="A7:C7">
    <cfRule type="cellIs" dxfId="133" priority="6" operator="between">
      <formula>0</formula>
      <formula>0</formula>
    </cfRule>
  </conditionalFormatting>
  <conditionalFormatting sqref="A10:C10">
    <cfRule type="cellIs" dxfId="132" priority="5" operator="between">
      <formula>0</formula>
      <formula>0</formula>
    </cfRule>
  </conditionalFormatting>
  <conditionalFormatting sqref="A13:C13">
    <cfRule type="cellIs" dxfId="131" priority="4" operator="between">
      <formula>0</formula>
      <formula>0</formula>
    </cfRule>
  </conditionalFormatting>
  <conditionalFormatting sqref="A16:C16">
    <cfRule type="cellIs" dxfId="130" priority="3" operator="between">
      <formula>0</formula>
      <formula>0</formula>
    </cfRule>
  </conditionalFormatting>
  <conditionalFormatting sqref="A19:C19">
    <cfRule type="cellIs" dxfId="129" priority="2" operator="between">
      <formula>0</formula>
      <formula>0</formula>
    </cfRule>
  </conditionalFormatting>
  <conditionalFormatting sqref="A22:C22">
    <cfRule type="cellIs" dxfId="128" priority="1" operator="between">
      <formula>0</formula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zoomScale="80" zoomScaleNormal="80" workbookViewId="0">
      <selection sqref="A1:U18"/>
    </sheetView>
  </sheetViews>
  <sheetFormatPr defaultColWidth="11.453125" defaultRowHeight="14.5"/>
  <cols>
    <col min="1" max="1" width="13.453125" style="2" customWidth="1"/>
    <col min="2" max="2" width="26.453125" style="2" hidden="1" customWidth="1"/>
    <col min="3" max="3" width="37.453125" style="2" customWidth="1"/>
    <col min="4" max="4" width="8.26953125" style="2" customWidth="1"/>
    <col min="5" max="6" width="7.453125" style="2" customWidth="1"/>
    <col min="7" max="7" width="13.7265625" style="2" customWidth="1"/>
    <col min="8" max="8" width="10.7265625" style="2" customWidth="1"/>
    <col min="9" max="9" width="10.26953125" style="2" customWidth="1"/>
    <col min="10" max="10" width="11" style="2" customWidth="1"/>
    <col min="11" max="11" width="10.54296875" style="2" customWidth="1"/>
    <col min="12" max="12" width="13.1796875" style="2" customWidth="1"/>
    <col min="13" max="13" width="19.81640625" style="2" customWidth="1"/>
    <col min="14" max="14" width="13.26953125" style="2" customWidth="1"/>
    <col min="15" max="15" width="10.1796875" style="2" customWidth="1"/>
    <col min="16" max="16" width="14.54296875" style="2" customWidth="1"/>
    <col min="17" max="18" width="13.26953125" style="2" customWidth="1"/>
    <col min="19" max="19" width="21.7265625" style="2" customWidth="1"/>
    <col min="20" max="20" width="21.7265625" style="2" hidden="1" customWidth="1"/>
    <col min="21" max="21" width="11.7265625" style="2" customWidth="1"/>
    <col min="22" max="22" width="13.26953125" style="2" customWidth="1"/>
    <col min="23" max="16384" width="11.453125" style="2"/>
  </cols>
  <sheetData>
    <row r="1" spans="1:30" ht="22.5" customHeight="1">
      <c r="A1" s="114" t="s">
        <v>0</v>
      </c>
      <c r="B1" s="116" t="s">
        <v>1</v>
      </c>
      <c r="C1" s="116" t="s">
        <v>262</v>
      </c>
      <c r="D1" s="273" t="s">
        <v>2</v>
      </c>
      <c r="E1" s="273"/>
      <c r="F1" s="273" t="s">
        <v>3</v>
      </c>
      <c r="G1" s="273"/>
      <c r="H1" s="116" t="s">
        <v>4</v>
      </c>
      <c r="I1" s="116" t="s">
        <v>5</v>
      </c>
      <c r="J1" s="117" t="s">
        <v>6</v>
      </c>
      <c r="K1" s="117" t="s">
        <v>7</v>
      </c>
      <c r="L1" s="116" t="s">
        <v>8</v>
      </c>
      <c r="M1" s="116" t="s">
        <v>9</v>
      </c>
      <c r="N1" s="116" t="s">
        <v>10</v>
      </c>
      <c r="O1" s="116" t="s">
        <v>11</v>
      </c>
      <c r="P1" s="116" t="s">
        <v>12</v>
      </c>
      <c r="Q1" s="173" t="s">
        <v>412</v>
      </c>
      <c r="R1" s="118" t="s">
        <v>114</v>
      </c>
      <c r="S1" s="118" t="s">
        <v>13</v>
      </c>
      <c r="T1" s="274" t="s">
        <v>115</v>
      </c>
      <c r="U1" s="57" t="s">
        <v>14</v>
      </c>
      <c r="V1" s="277"/>
      <c r="W1" s="278"/>
      <c r="X1" s="278"/>
      <c r="Y1" s="278"/>
      <c r="Z1" s="278"/>
      <c r="AA1" s="278"/>
      <c r="AB1" s="278"/>
      <c r="AC1" s="278"/>
      <c r="AD1" s="278"/>
    </row>
    <row r="2" spans="1:30" ht="15" thickBot="1">
      <c r="A2" s="119"/>
      <c r="B2" s="120"/>
      <c r="C2" s="121"/>
      <c r="D2" s="122" t="s">
        <v>15</v>
      </c>
      <c r="E2" s="122" t="s">
        <v>16</v>
      </c>
      <c r="F2" s="122"/>
      <c r="G2" s="6"/>
      <c r="H2" s="122" t="s">
        <v>17</v>
      </c>
      <c r="I2" s="122"/>
      <c r="J2" s="122"/>
      <c r="K2" s="122"/>
      <c r="L2" s="122"/>
      <c r="M2" s="122"/>
      <c r="N2" s="122"/>
      <c r="O2" s="122" t="s">
        <v>18</v>
      </c>
      <c r="P2" s="122" t="s">
        <v>19</v>
      </c>
      <c r="Q2" s="122"/>
      <c r="R2" s="123"/>
      <c r="S2" s="123"/>
      <c r="T2" s="275"/>
      <c r="U2" s="58"/>
      <c r="V2" s="277"/>
      <c r="W2" s="278"/>
      <c r="X2" s="278"/>
      <c r="Y2" s="278"/>
      <c r="Z2" s="278"/>
      <c r="AA2" s="278"/>
      <c r="AB2" s="278"/>
      <c r="AC2" s="278"/>
      <c r="AD2" s="278"/>
    </row>
    <row r="3" spans="1:30" ht="16" thickBot="1">
      <c r="A3" s="279" t="s">
        <v>309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1"/>
      <c r="V3" s="277"/>
      <c r="W3" s="278"/>
      <c r="X3" s="278"/>
      <c r="Y3" s="278"/>
      <c r="Z3" s="278"/>
      <c r="AA3" s="278"/>
      <c r="AB3" s="278"/>
      <c r="AC3" s="278"/>
      <c r="AD3" s="278"/>
    </row>
    <row r="4" spans="1:30" ht="33.75" customHeight="1" thickBot="1">
      <c r="A4" s="256" t="str">
        <f>'scenario input table'!A97</f>
        <v>DB Netz</v>
      </c>
      <c r="B4" s="153" t="str">
        <f>'scenario input table'!B97</f>
        <v>Berlin - Frankfurt (Oder)</v>
      </c>
      <c r="C4" s="153" t="str">
        <f>'scenario input table'!C97</f>
        <v>Berlin - Frankfurt (Oder)</v>
      </c>
      <c r="D4" s="79" t="str">
        <f>'scenario input table'!D97</f>
        <v>x</v>
      </c>
      <c r="E4" s="79" t="str">
        <f>'scenario input table'!E97</f>
        <v>x</v>
      </c>
      <c r="F4" s="79" t="str">
        <f>'scenario input table'!F97</f>
        <v>E</v>
      </c>
      <c r="G4" s="79" t="str">
        <f>'scenario input table'!G97</f>
        <v>AC 15 kV 16,7Hz</v>
      </c>
      <c r="H4" s="79" t="str">
        <f>'scenario input table'!H97</f>
        <v>623m</v>
      </c>
      <c r="I4" s="79" t="str">
        <f>'scenario input table'!I97</f>
        <v>D4</v>
      </c>
      <c r="J4" s="79" t="str">
        <f>'scenario input table'!J97</f>
        <v>min. 2</v>
      </c>
      <c r="K4" s="79" t="str">
        <f>'scenario input table'!K97</f>
        <v>N/A</v>
      </c>
      <c r="L4" s="79" t="str">
        <f>'scenario input table'!L97</f>
        <v>upon request</v>
      </c>
      <c r="M4" s="79" t="str">
        <f>'scenario input table'!M97</f>
        <v>P/C 410 (P/C 80)</v>
      </c>
      <c r="N4" s="79" t="str">
        <f>'scenario input table'!N97</f>
        <v>PZB</v>
      </c>
      <c r="O4" s="79">
        <f>'scenario input table'!O97</f>
        <v>100</v>
      </c>
      <c r="P4" s="79">
        <f>'scenario input table'!P97</f>
        <v>80</v>
      </c>
      <c r="Q4" s="79" t="str">
        <f>'scenario input table'!Q97</f>
        <v>1: 2710t 2: 2435t (E- Tfz DB – 185)</v>
      </c>
      <c r="R4" s="79">
        <f>'scenario input table'!R97</f>
        <v>0</v>
      </c>
      <c r="S4" s="79">
        <f>'scenario input table'!S97</f>
        <v>0</v>
      </c>
      <c r="T4" s="79">
        <f>'scenario input table'!T97</f>
        <v>0</v>
      </c>
      <c r="U4" s="80">
        <f>'scenario input table'!U97</f>
        <v>0</v>
      </c>
      <c r="V4" s="70"/>
      <c r="W4" s="71"/>
      <c r="X4" s="71"/>
      <c r="Y4" s="71"/>
      <c r="Z4" s="71"/>
      <c r="AA4" s="71"/>
      <c r="AB4" s="71"/>
      <c r="AC4" s="71"/>
      <c r="AD4" s="71"/>
    </row>
    <row r="5" spans="1:30">
      <c r="A5" s="155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70"/>
      <c r="W5" s="71"/>
      <c r="X5" s="71"/>
      <c r="Y5" s="71"/>
      <c r="Z5" s="71"/>
      <c r="AA5" s="71"/>
      <c r="AB5" s="71"/>
      <c r="AC5" s="71"/>
      <c r="AD5" s="71"/>
    </row>
    <row r="6" spans="1:30" ht="16" thickBot="1">
      <c r="A6" s="288" t="s">
        <v>310</v>
      </c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289"/>
      <c r="Q6" s="289"/>
      <c r="R6" s="289"/>
      <c r="S6" s="289"/>
      <c r="T6" s="289"/>
      <c r="U6" s="290"/>
    </row>
    <row r="7" spans="1:30" ht="21.5" thickBot="1">
      <c r="A7" s="256" t="str">
        <f>'scenario input table'!A98</f>
        <v>DB Netz</v>
      </c>
      <c r="B7" s="153" t="str">
        <f>'scenario input table'!B98</f>
        <v>Berlin - Frankfurt (Oder)</v>
      </c>
      <c r="C7" s="153" t="str">
        <f>'scenario input table'!C98</f>
        <v>Berlin - Cottbus- Guben - Frankfurt (Oder)</v>
      </c>
      <c r="D7" s="79" t="str">
        <f>'scenario input table'!D98</f>
        <v>x</v>
      </c>
      <c r="E7" s="79" t="str">
        <f>'scenario input table'!E98</f>
        <v>x</v>
      </c>
      <c r="F7" s="79" t="str">
        <f>'scenario input table'!F98</f>
        <v>E</v>
      </c>
      <c r="G7" s="79" t="str">
        <f>'scenario input table'!G98</f>
        <v>AC 15 kV 16,7Hz</v>
      </c>
      <c r="H7" s="79" t="str">
        <f>'scenario input table'!H98</f>
        <v>592m</v>
      </c>
      <c r="I7" s="79" t="str">
        <f>'scenario input table'!I98</f>
        <v>D4</v>
      </c>
      <c r="J7" s="79">
        <f>'scenario input table'!J98</f>
        <v>1</v>
      </c>
      <c r="K7" s="79" t="str">
        <f>'scenario input table'!K98</f>
        <v>N/A</v>
      </c>
      <c r="L7" s="79" t="str">
        <f>'scenario input table'!L98</f>
        <v>upon request</v>
      </c>
      <c r="M7" s="79" t="str">
        <f>'scenario input table'!M98</f>
        <v>P/C 410 (P/C 80)</v>
      </c>
      <c r="N7" s="79" t="str">
        <f>'scenario input table'!N98</f>
        <v>PZB</v>
      </c>
      <c r="O7" s="79">
        <f>'scenario input table'!O98</f>
        <v>100</v>
      </c>
      <c r="P7" s="79">
        <f>'scenario input table'!P98</f>
        <v>203</v>
      </c>
      <c r="Q7" s="79" t="str">
        <f>'scenario input table'!Q98</f>
        <v>1: 2195t 2: 2815t (E- Tfz DB – 185)</v>
      </c>
      <c r="R7" s="79">
        <f>'scenario input table'!R98</f>
        <v>0</v>
      </c>
      <c r="S7" s="79">
        <f>'scenario input table'!S98</f>
        <v>0</v>
      </c>
      <c r="T7" s="79">
        <f>'scenario input table'!T98</f>
        <v>0</v>
      </c>
      <c r="U7" s="80">
        <f>'scenario input table'!U98</f>
        <v>0</v>
      </c>
    </row>
    <row r="8" spans="1:30">
      <c r="A8" s="155"/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70"/>
      <c r="W8" s="71"/>
      <c r="X8" s="71"/>
      <c r="Y8" s="71"/>
      <c r="Z8" s="71"/>
      <c r="AA8" s="71"/>
      <c r="AB8" s="71"/>
      <c r="AC8" s="71"/>
      <c r="AD8" s="71"/>
    </row>
    <row r="9" spans="1:30" ht="16" thickBot="1">
      <c r="A9" s="288" t="s">
        <v>311</v>
      </c>
      <c r="B9" s="289"/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289"/>
      <c r="O9" s="289"/>
      <c r="P9" s="289"/>
      <c r="Q9" s="289"/>
      <c r="R9" s="289"/>
      <c r="S9" s="289"/>
      <c r="T9" s="289"/>
      <c r="U9" s="290"/>
    </row>
    <row r="10" spans="1:30" ht="21.5" thickBot="1">
      <c r="A10" s="256" t="str">
        <f>'scenario input table'!A99</f>
        <v>DB Netz</v>
      </c>
      <c r="B10" s="153" t="str">
        <f>'scenario input table'!B99</f>
        <v>Berlin - Frankfurt (Oder)</v>
      </c>
      <c r="C10" s="153" t="str">
        <f>'scenario input table'!C99</f>
        <v>Berlin- Doberlug-Cottbus - Guben - Frankfurt (Oder)</v>
      </c>
      <c r="D10" s="79" t="str">
        <f>'scenario input table'!D99</f>
        <v>x</v>
      </c>
      <c r="E10" s="79" t="str">
        <f>'scenario input table'!E99</f>
        <v>x</v>
      </c>
      <c r="F10" s="79" t="str">
        <f>'scenario input table'!F99</f>
        <v>E</v>
      </c>
      <c r="G10" s="79" t="str">
        <f>'scenario input table'!G99</f>
        <v>AC 15 kV 16,7Hz</v>
      </c>
      <c r="H10" s="79" t="str">
        <f>'scenario input table'!H99</f>
        <v>589m</v>
      </c>
      <c r="I10" s="79" t="str">
        <f>'scenario input table'!I99</f>
        <v>D4</v>
      </c>
      <c r="J10" s="79" t="str">
        <f>'scenario input table'!J99</f>
        <v>min. 2</v>
      </c>
      <c r="K10" s="79" t="str">
        <f>'scenario input table'!K99</f>
        <v>N/A</v>
      </c>
      <c r="L10" s="79" t="str">
        <f>'scenario input table'!L99</f>
        <v>upon request</v>
      </c>
      <c r="M10" s="79" t="str">
        <f>'scenario input table'!M99</f>
        <v>P/C 410 (P/C 80)</v>
      </c>
      <c r="N10" s="79" t="str">
        <f>'scenario input table'!N99</f>
        <v>PZB</v>
      </c>
      <c r="O10" s="79">
        <f>'scenario input table'!O99</f>
        <v>100</v>
      </c>
      <c r="P10" s="79">
        <f>'scenario input table'!P99</f>
        <v>258</v>
      </c>
      <c r="Q10" s="79" t="str">
        <f>'scenario input table'!Q99</f>
        <v>1: 1925t 2: 2645t (E- Tfz DB – 185)</v>
      </c>
      <c r="R10" s="79">
        <f>'scenario input table'!R99</f>
        <v>0</v>
      </c>
      <c r="S10" s="79">
        <f>'scenario input table'!S99</f>
        <v>0</v>
      </c>
      <c r="T10" s="79">
        <f>'scenario input table'!T99</f>
        <v>0</v>
      </c>
      <c r="U10" s="80">
        <f>'scenario input table'!U99</f>
        <v>0</v>
      </c>
    </row>
    <row r="11" spans="1:30">
      <c r="A11" s="155"/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70"/>
      <c r="W11" s="71"/>
      <c r="X11" s="71"/>
      <c r="Y11" s="71"/>
      <c r="Z11" s="71"/>
      <c r="AA11" s="71"/>
      <c r="AB11" s="71"/>
      <c r="AC11" s="71"/>
      <c r="AD11" s="71"/>
    </row>
    <row r="12" spans="1:30" ht="16" thickBot="1">
      <c r="A12" s="288" t="s">
        <v>312</v>
      </c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89"/>
      <c r="S12" s="289"/>
      <c r="T12" s="289"/>
      <c r="U12" s="290"/>
    </row>
    <row r="13" spans="1:30" ht="21.5" thickBot="1">
      <c r="A13" s="251" t="str">
        <f>'scenario input table'!A100</f>
        <v>DB Netz</v>
      </c>
      <c r="B13" s="252" t="str">
        <f>'scenario input table'!B100</f>
        <v>Berlin - Frankfurt (Oder)</v>
      </c>
      <c r="C13" s="252" t="str">
        <f>'scenario input table'!C100</f>
        <v>Berlin - Cottbus - Guben /Gubin border</v>
      </c>
      <c r="D13" s="62" t="str">
        <f>'scenario input table'!D100</f>
        <v>x</v>
      </c>
      <c r="E13" s="62" t="str">
        <f>'scenario input table'!E100</f>
        <v>x</v>
      </c>
      <c r="F13" s="62" t="str">
        <f>'scenario input table'!F100</f>
        <v>E</v>
      </c>
      <c r="G13" s="62" t="str">
        <f>'scenario input table'!G100</f>
        <v>AC 15 kV 16,7Hz</v>
      </c>
      <c r="H13" s="62" t="str">
        <f>'scenario input table'!H100</f>
        <v>592m</v>
      </c>
      <c r="I13" s="62" t="str">
        <f>'scenario input table'!I100</f>
        <v>D4</v>
      </c>
      <c r="J13" s="62">
        <f>'scenario input table'!J100</f>
        <v>1</v>
      </c>
      <c r="K13" s="62" t="str">
        <f>'scenario input table'!K100</f>
        <v>N/A</v>
      </c>
      <c r="L13" s="62" t="str">
        <f>'scenario input table'!L100</f>
        <v>upon request</v>
      </c>
      <c r="M13" s="62" t="str">
        <f>'scenario input table'!M100</f>
        <v>P/C 410 (P/C 80)</v>
      </c>
      <c r="N13" s="62" t="str">
        <f>'scenario input table'!N100</f>
        <v>PZB</v>
      </c>
      <c r="O13" s="62">
        <f>'scenario input table'!O100</f>
        <v>100</v>
      </c>
      <c r="P13" s="79">
        <f>'scenario input table'!P100</f>
        <v>153</v>
      </c>
      <c r="Q13" s="62" t="str">
        <f>'scenario input table'!Q100</f>
        <v>1: 1735t 2: 2250t (V-Tfz DB – 232/ 233)</v>
      </c>
      <c r="R13" s="62">
        <f>'scenario input table'!R100</f>
        <v>0</v>
      </c>
      <c r="S13" s="62">
        <f>'scenario input table'!S100</f>
        <v>0</v>
      </c>
      <c r="T13" s="62">
        <f>'scenario input table'!T100</f>
        <v>0</v>
      </c>
      <c r="U13" s="63">
        <f>'scenario input table'!U100</f>
        <v>0</v>
      </c>
    </row>
    <row r="14" spans="1:30" ht="15" thickBot="1">
      <c r="A14" s="255" t="str">
        <f>'scenario input table'!A131</f>
        <v>PKP</v>
      </c>
      <c r="B14" s="152" t="str">
        <f>'scenario input table'!B131</f>
        <v xml:space="preserve">Frankfurt Oder - Rzepin  </v>
      </c>
      <c r="C14" s="152" t="str">
        <f>'scenario input table'!C131</f>
        <v xml:space="preserve">Gubin - Czerwieńsk - Zbąszynek  </v>
      </c>
      <c r="D14" s="66" t="str">
        <f>'scenario input table'!D131</f>
        <v>x</v>
      </c>
      <c r="E14" s="66" t="str">
        <f>'scenario input table'!E131</f>
        <v>x</v>
      </c>
      <c r="F14" s="66" t="str">
        <f>'scenario input table'!F131</f>
        <v>E</v>
      </c>
      <c r="G14" s="66" t="str">
        <f>'scenario input table'!G131</f>
        <v>DC 3 kV</v>
      </c>
      <c r="H14" s="66">
        <f>'scenario input table'!H131</f>
        <v>620</v>
      </c>
      <c r="I14" s="66" t="str">
        <f>'scenario input table'!I131</f>
        <v>C3</v>
      </c>
      <c r="J14" s="79">
        <f>'scenario input table'!J131</f>
        <v>1</v>
      </c>
      <c r="K14" s="79" t="str">
        <f>'scenario input table'!K131</f>
        <v>upon request</v>
      </c>
      <c r="L14" s="79" t="str">
        <f>'scenario input table'!L131</f>
        <v>upon request</v>
      </c>
      <c r="M14" s="79" t="str">
        <f>'scenario input table'!M131</f>
        <v>N/A</v>
      </c>
      <c r="N14" s="66" t="str">
        <f>'scenario input table'!N131</f>
        <v>SHP</v>
      </c>
      <c r="O14" s="66" t="str">
        <f>'scenario input table'!O131</f>
        <v>60-70</v>
      </c>
      <c r="P14" s="79">
        <f>'scenario input table'!P131</f>
        <v>93</v>
      </c>
      <c r="Q14" s="66">
        <f>'scenario input table'!Q131</f>
        <v>0</v>
      </c>
      <c r="R14" s="66" t="str">
        <f>'scenario input table'!R131</f>
        <v>yes</v>
      </c>
      <c r="S14" s="66">
        <f>'scenario input table'!S131</f>
        <v>0</v>
      </c>
      <c r="T14" s="66">
        <f>'scenario input table'!T131</f>
        <v>0</v>
      </c>
      <c r="U14" s="67">
        <f>'scenario input table'!U131</f>
        <v>0</v>
      </c>
    </row>
    <row r="15" spans="1:30">
      <c r="A15" s="155"/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70"/>
      <c r="W15" s="71"/>
      <c r="X15" s="71"/>
      <c r="Y15" s="71"/>
      <c r="Z15" s="71"/>
      <c r="AA15" s="71"/>
      <c r="AB15" s="71"/>
      <c r="AC15" s="71"/>
      <c r="AD15" s="71"/>
    </row>
    <row r="16" spans="1:30" ht="16" thickBot="1">
      <c r="A16" s="288" t="s">
        <v>313</v>
      </c>
      <c r="B16" s="289"/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90"/>
    </row>
    <row r="17" spans="1:30" ht="21.5" thickBot="1">
      <c r="A17" s="251" t="str">
        <f>'scenario input table'!A101</f>
        <v>DB Netz</v>
      </c>
      <c r="B17" s="252" t="str">
        <f>'scenario input table'!B101</f>
        <v>Berlin - Frankfurt (Oder)</v>
      </c>
      <c r="C17" s="252" t="str">
        <f>'scenario input table'!C101</f>
        <v>Berlin - Doberlug - Cottbus - Guben / Gubin border</v>
      </c>
      <c r="D17" s="62" t="str">
        <f>'scenario input table'!D101</f>
        <v>x</v>
      </c>
      <c r="E17" s="62" t="str">
        <f>'scenario input table'!E101</f>
        <v>x</v>
      </c>
      <c r="F17" s="62" t="str">
        <f>'scenario input table'!F101</f>
        <v>E</v>
      </c>
      <c r="G17" s="62" t="str">
        <f>'scenario input table'!G101</f>
        <v>AC 15 kV 16,7Hz</v>
      </c>
      <c r="H17" s="62" t="str">
        <f>'scenario input table'!H101</f>
        <v>589m</v>
      </c>
      <c r="I17" s="62" t="str">
        <f>'scenario input table'!I101</f>
        <v>D4</v>
      </c>
      <c r="J17" s="62" t="str">
        <f>'scenario input table'!J101</f>
        <v>min. 2</v>
      </c>
      <c r="K17" s="62" t="str">
        <f>'scenario input table'!K101</f>
        <v>N/A</v>
      </c>
      <c r="L17" s="62" t="str">
        <f>'scenario input table'!L101</f>
        <v>upon request</v>
      </c>
      <c r="M17" s="62" t="str">
        <f>'scenario input table'!M101</f>
        <v>P/C 410 (P/C 80)</v>
      </c>
      <c r="N17" s="62" t="str">
        <f>'scenario input table'!N101</f>
        <v>PZB</v>
      </c>
      <c r="O17" s="62">
        <f>'scenario input table'!O101</f>
        <v>100</v>
      </c>
      <c r="P17" s="79">
        <f>'scenario input table'!P101</f>
        <v>208</v>
      </c>
      <c r="Q17" s="62" t="str">
        <f>'scenario input table'!Q101</f>
        <v>1: 1520t 2: 2105t (V-Tfz DB – 232/ 233)</v>
      </c>
      <c r="R17" s="62">
        <f>'scenario input table'!R101</f>
        <v>0</v>
      </c>
      <c r="S17" s="62">
        <f>'scenario input table'!S101</f>
        <v>0</v>
      </c>
      <c r="T17" s="62">
        <f>'scenario input table'!T101</f>
        <v>0</v>
      </c>
      <c r="U17" s="63">
        <f>'scenario input table'!U101</f>
        <v>0</v>
      </c>
    </row>
    <row r="18" spans="1:30" ht="15" thickBot="1">
      <c r="A18" s="255" t="str">
        <f>'scenario input table'!A131</f>
        <v>PKP</v>
      </c>
      <c r="B18" s="152" t="str">
        <f>'scenario input table'!B131</f>
        <v xml:space="preserve">Frankfurt Oder - Rzepin  </v>
      </c>
      <c r="C18" s="152" t="str">
        <f>'scenario input table'!C131</f>
        <v xml:space="preserve">Gubin - Czerwieńsk - Zbąszynek  </v>
      </c>
      <c r="D18" s="66" t="str">
        <f>'scenario input table'!D131</f>
        <v>x</v>
      </c>
      <c r="E18" s="66" t="str">
        <f>'scenario input table'!E131</f>
        <v>x</v>
      </c>
      <c r="F18" s="66" t="str">
        <f>'scenario input table'!F131</f>
        <v>E</v>
      </c>
      <c r="G18" s="66" t="str">
        <f>'scenario input table'!G131</f>
        <v>DC 3 kV</v>
      </c>
      <c r="H18" s="66">
        <f>'scenario input table'!H131</f>
        <v>620</v>
      </c>
      <c r="I18" s="66" t="str">
        <f>'scenario input table'!I131</f>
        <v>C3</v>
      </c>
      <c r="J18" s="79">
        <f>'scenario input table'!J131</f>
        <v>1</v>
      </c>
      <c r="K18" s="79" t="str">
        <f>'scenario input table'!K131</f>
        <v>upon request</v>
      </c>
      <c r="L18" s="79" t="str">
        <f>'scenario input table'!L131</f>
        <v>upon request</v>
      </c>
      <c r="M18" s="79" t="str">
        <f>'scenario input table'!M131</f>
        <v>N/A</v>
      </c>
      <c r="N18" s="66" t="str">
        <f>'scenario input table'!N131</f>
        <v>SHP</v>
      </c>
      <c r="O18" s="66" t="str">
        <f>'scenario input table'!O131</f>
        <v>60-70</v>
      </c>
      <c r="P18" s="79">
        <f>'scenario input table'!P131</f>
        <v>93</v>
      </c>
      <c r="Q18" s="66">
        <f>'scenario input table'!Q131</f>
        <v>0</v>
      </c>
      <c r="R18" s="66" t="str">
        <f>'scenario input table'!R131</f>
        <v>yes</v>
      </c>
      <c r="S18" s="66">
        <f>'scenario input table'!S131</f>
        <v>0</v>
      </c>
      <c r="T18" s="66">
        <f>'scenario input table'!T131</f>
        <v>0</v>
      </c>
      <c r="U18" s="67">
        <f>'scenario input table'!U131</f>
        <v>0</v>
      </c>
      <c r="V18" s="70"/>
      <c r="W18" s="71"/>
      <c r="X18" s="71"/>
      <c r="Y18" s="71"/>
      <c r="Z18" s="71"/>
      <c r="AA18" s="71"/>
      <c r="AB18" s="71"/>
      <c r="AC18" s="71"/>
      <c r="AD18" s="71"/>
    </row>
  </sheetData>
  <mergeCells count="11">
    <mergeCell ref="A9:U9"/>
    <mergeCell ref="A12:U12"/>
    <mergeCell ref="A16:U16"/>
    <mergeCell ref="D1:E1"/>
    <mergeCell ref="F1:G1"/>
    <mergeCell ref="T1:T2"/>
    <mergeCell ref="V1:AD1"/>
    <mergeCell ref="V2:AD2"/>
    <mergeCell ref="A3:U3"/>
    <mergeCell ref="V3:AD3"/>
    <mergeCell ref="A6:U6"/>
  </mergeCells>
  <conditionalFormatting sqref="A1:F1 A2:E2 H1:XFD2 A19:XFD1048576 V6:XFD7 V9:XFD10 V12:XFD14 V16:XFD17 A3:XFD3 A5:XFD5 V4:XFD4">
    <cfRule type="cellIs" dxfId="127" priority="40" operator="between">
      <formula>0</formula>
      <formula>0</formula>
    </cfRule>
  </conditionalFormatting>
  <conditionalFormatting sqref="A6:U6">
    <cfRule type="cellIs" dxfId="126" priority="39" operator="between">
      <formula>0</formula>
      <formula>0</formula>
    </cfRule>
  </conditionalFormatting>
  <conditionalFormatting sqref="A11:XFD11">
    <cfRule type="cellIs" dxfId="125" priority="34" operator="between">
      <formula>0</formula>
      <formula>0</formula>
    </cfRule>
  </conditionalFormatting>
  <conditionalFormatting sqref="A8:XFD8">
    <cfRule type="cellIs" dxfId="124" priority="37" operator="between">
      <formula>0</formula>
      <formula>0</formula>
    </cfRule>
  </conditionalFormatting>
  <conditionalFormatting sqref="A9:U9">
    <cfRule type="cellIs" dxfId="123" priority="36" operator="between">
      <formula>0</formula>
      <formula>0</formula>
    </cfRule>
  </conditionalFormatting>
  <conditionalFormatting sqref="A12:U12">
    <cfRule type="cellIs" dxfId="122" priority="35" operator="between">
      <formula>0</formula>
      <formula>0</formula>
    </cfRule>
  </conditionalFormatting>
  <conditionalFormatting sqref="A16:U16">
    <cfRule type="cellIs" dxfId="121" priority="33" operator="between">
      <formula>0</formula>
      <formula>0</formula>
    </cfRule>
  </conditionalFormatting>
  <conditionalFormatting sqref="A15:XFD15">
    <cfRule type="cellIs" dxfId="120" priority="32" operator="between">
      <formula>0</formula>
      <formula>0</formula>
    </cfRule>
  </conditionalFormatting>
  <conditionalFormatting sqref="A18:I18 N18:O18 Q18:XFD18">
    <cfRule type="cellIs" dxfId="119" priority="31" operator="between">
      <formula>0</formula>
      <formula>0</formula>
    </cfRule>
  </conditionalFormatting>
  <conditionalFormatting sqref="D10:O10 Q10:U10">
    <cfRule type="cellIs" dxfId="118" priority="26" operator="between">
      <formula>0</formula>
      <formula>0</formula>
    </cfRule>
  </conditionalFormatting>
  <conditionalFormatting sqref="A17:O17 Q17:U17">
    <cfRule type="cellIs" dxfId="117" priority="24" operator="between">
      <formula>0</formula>
      <formula>0</formula>
    </cfRule>
  </conditionalFormatting>
  <conditionalFormatting sqref="A14:I14 Q14:U14 N14:O14">
    <cfRule type="cellIs" dxfId="116" priority="21" operator="between">
      <formula>0</formula>
      <formula>0</formula>
    </cfRule>
  </conditionalFormatting>
  <conditionalFormatting sqref="D7:O7 Q7:U7">
    <cfRule type="cellIs" dxfId="115" priority="19" operator="between">
      <formula>0</formula>
      <formula>0</formula>
    </cfRule>
  </conditionalFormatting>
  <conditionalFormatting sqref="A4:O4 Q4:U4">
    <cfRule type="cellIs" dxfId="114" priority="18" operator="between">
      <formula>0</formula>
      <formula>0</formula>
    </cfRule>
  </conditionalFormatting>
  <conditionalFormatting sqref="A13:O13 Q13:U13">
    <cfRule type="cellIs" dxfId="113" priority="20" operator="between">
      <formula>0</formula>
      <formula>0</formula>
    </cfRule>
  </conditionalFormatting>
  <conditionalFormatting sqref="P4">
    <cfRule type="cellIs" dxfId="112" priority="17" operator="between">
      <formula>0</formula>
      <formula>0</formula>
    </cfRule>
  </conditionalFormatting>
  <conditionalFormatting sqref="P7">
    <cfRule type="cellIs" dxfId="111" priority="16" operator="between">
      <formula>0</formula>
      <formula>0</formula>
    </cfRule>
  </conditionalFormatting>
  <conditionalFormatting sqref="P10">
    <cfRule type="cellIs" dxfId="110" priority="15" operator="between">
      <formula>0</formula>
      <formula>0</formula>
    </cfRule>
  </conditionalFormatting>
  <conditionalFormatting sqref="P13">
    <cfRule type="cellIs" dxfId="109" priority="14" operator="between">
      <formula>0</formula>
      <formula>0</formula>
    </cfRule>
  </conditionalFormatting>
  <conditionalFormatting sqref="P14">
    <cfRule type="cellIs" dxfId="108" priority="13" operator="between">
      <formula>0</formula>
      <formula>0</formula>
    </cfRule>
  </conditionalFormatting>
  <conditionalFormatting sqref="J14">
    <cfRule type="cellIs" dxfId="107" priority="12" operator="between">
      <formula>0</formula>
      <formula>0</formula>
    </cfRule>
  </conditionalFormatting>
  <conditionalFormatting sqref="K14">
    <cfRule type="cellIs" dxfId="106" priority="11" operator="between">
      <formula>0</formula>
      <formula>0</formula>
    </cfRule>
  </conditionalFormatting>
  <conditionalFormatting sqref="L14">
    <cfRule type="cellIs" dxfId="105" priority="10" operator="between">
      <formula>0</formula>
      <formula>0</formula>
    </cfRule>
  </conditionalFormatting>
  <conditionalFormatting sqref="M14">
    <cfRule type="cellIs" dxfId="104" priority="9" operator="between">
      <formula>0</formula>
      <formula>0</formula>
    </cfRule>
  </conditionalFormatting>
  <conditionalFormatting sqref="J18">
    <cfRule type="cellIs" dxfId="103" priority="8" operator="between">
      <formula>0</formula>
      <formula>0</formula>
    </cfRule>
  </conditionalFormatting>
  <conditionalFormatting sqref="K18">
    <cfRule type="cellIs" dxfId="102" priority="7" operator="between">
      <formula>0</formula>
      <formula>0</formula>
    </cfRule>
  </conditionalFormatting>
  <conditionalFormatting sqref="L18">
    <cfRule type="cellIs" dxfId="101" priority="6" operator="between">
      <formula>0</formula>
      <formula>0</formula>
    </cfRule>
  </conditionalFormatting>
  <conditionalFormatting sqref="M18">
    <cfRule type="cellIs" dxfId="100" priority="5" operator="between">
      <formula>0</formula>
      <formula>0</formula>
    </cfRule>
  </conditionalFormatting>
  <conditionalFormatting sqref="P17">
    <cfRule type="cellIs" dxfId="99" priority="4" operator="between">
      <formula>0</formula>
      <formula>0</formula>
    </cfRule>
  </conditionalFormatting>
  <conditionalFormatting sqref="P18">
    <cfRule type="cellIs" dxfId="98" priority="3" operator="between">
      <formula>0</formula>
      <formula>0</formula>
    </cfRule>
  </conditionalFormatting>
  <conditionalFormatting sqref="A7:C7">
    <cfRule type="cellIs" dxfId="97" priority="2" operator="between">
      <formula>0</formula>
      <formula>0</formula>
    </cfRule>
  </conditionalFormatting>
  <conditionalFormatting sqref="A10:C10">
    <cfRule type="cellIs" dxfId="96" priority="1" operator="between">
      <formula>0</formula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zoomScale="80" zoomScaleNormal="80" workbookViewId="0">
      <selection activeCell="K16" sqref="K16"/>
    </sheetView>
  </sheetViews>
  <sheetFormatPr defaultColWidth="11.453125" defaultRowHeight="14.5"/>
  <cols>
    <col min="1" max="1" width="13.453125" style="2" customWidth="1"/>
    <col min="2" max="2" width="26.453125" style="2" hidden="1" customWidth="1"/>
    <col min="3" max="3" width="32.26953125" style="2" customWidth="1"/>
    <col min="4" max="4" width="8.26953125" style="2" customWidth="1"/>
    <col min="5" max="6" width="7.453125" style="2" customWidth="1"/>
    <col min="7" max="7" width="13.7265625" style="2" customWidth="1"/>
    <col min="8" max="8" width="10.7265625" style="2" customWidth="1"/>
    <col min="9" max="9" width="10.26953125" style="2" customWidth="1"/>
    <col min="10" max="10" width="11" style="2" customWidth="1"/>
    <col min="11" max="11" width="10.54296875" style="2" customWidth="1"/>
    <col min="12" max="12" width="13.1796875" style="2" customWidth="1"/>
    <col min="13" max="13" width="19.81640625" style="2" customWidth="1"/>
    <col min="14" max="14" width="13.26953125" style="2" customWidth="1"/>
    <col min="15" max="15" width="10.1796875" style="2" customWidth="1"/>
    <col min="16" max="16" width="14.54296875" style="2" customWidth="1"/>
    <col min="17" max="18" width="13.26953125" style="2" customWidth="1"/>
    <col min="19" max="19" width="21.7265625" style="2" customWidth="1"/>
    <col min="20" max="20" width="21.7265625" style="2" hidden="1" customWidth="1"/>
    <col min="21" max="21" width="11.7265625" style="2" customWidth="1"/>
    <col min="22" max="22" width="13.26953125" style="2" customWidth="1"/>
    <col min="23" max="16384" width="11.453125" style="2"/>
  </cols>
  <sheetData>
    <row r="1" spans="1:30" ht="22.5" customHeight="1">
      <c r="A1" s="114" t="s">
        <v>0</v>
      </c>
      <c r="B1" s="116" t="s">
        <v>1</v>
      </c>
      <c r="C1" s="116" t="s">
        <v>262</v>
      </c>
      <c r="D1" s="273" t="s">
        <v>2</v>
      </c>
      <c r="E1" s="273"/>
      <c r="F1" s="273" t="s">
        <v>3</v>
      </c>
      <c r="G1" s="273"/>
      <c r="H1" s="116" t="s">
        <v>4</v>
      </c>
      <c r="I1" s="116" t="s">
        <v>5</v>
      </c>
      <c r="J1" s="117" t="s">
        <v>6</v>
      </c>
      <c r="K1" s="117" t="s">
        <v>7</v>
      </c>
      <c r="L1" s="116" t="s">
        <v>8</v>
      </c>
      <c r="M1" s="116" t="s">
        <v>9</v>
      </c>
      <c r="N1" s="116" t="s">
        <v>10</v>
      </c>
      <c r="O1" s="116" t="s">
        <v>11</v>
      </c>
      <c r="P1" s="116" t="s">
        <v>12</v>
      </c>
      <c r="Q1" s="173" t="s">
        <v>412</v>
      </c>
      <c r="R1" s="118" t="s">
        <v>114</v>
      </c>
      <c r="S1" s="118" t="s">
        <v>13</v>
      </c>
      <c r="T1" s="274" t="s">
        <v>115</v>
      </c>
      <c r="U1" s="57" t="s">
        <v>14</v>
      </c>
      <c r="V1" s="277"/>
      <c r="W1" s="278"/>
      <c r="X1" s="278"/>
      <c r="Y1" s="278"/>
      <c r="Z1" s="278"/>
      <c r="AA1" s="278"/>
      <c r="AB1" s="278"/>
      <c r="AC1" s="278"/>
      <c r="AD1" s="278"/>
    </row>
    <row r="2" spans="1:30" ht="15" thickBot="1">
      <c r="A2" s="119"/>
      <c r="B2" s="120"/>
      <c r="C2" s="121"/>
      <c r="D2" s="122" t="s">
        <v>15</v>
      </c>
      <c r="E2" s="122" t="s">
        <v>16</v>
      </c>
      <c r="F2" s="122"/>
      <c r="G2" s="6"/>
      <c r="H2" s="122" t="s">
        <v>17</v>
      </c>
      <c r="I2" s="122"/>
      <c r="J2" s="122"/>
      <c r="K2" s="122"/>
      <c r="L2" s="122"/>
      <c r="M2" s="122"/>
      <c r="N2" s="122"/>
      <c r="O2" s="122" t="s">
        <v>18</v>
      </c>
      <c r="P2" s="122" t="s">
        <v>19</v>
      </c>
      <c r="Q2" s="122"/>
      <c r="R2" s="123"/>
      <c r="S2" s="123"/>
      <c r="T2" s="275"/>
      <c r="U2" s="58"/>
      <c r="V2" s="277"/>
      <c r="W2" s="278"/>
      <c r="X2" s="278"/>
      <c r="Y2" s="278"/>
      <c r="Z2" s="278"/>
      <c r="AA2" s="278"/>
      <c r="AB2" s="278"/>
      <c r="AC2" s="278"/>
      <c r="AD2" s="278"/>
    </row>
    <row r="3" spans="1:30" ht="16" thickBot="1">
      <c r="A3" s="279" t="s">
        <v>314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1"/>
      <c r="V3" s="277"/>
      <c r="W3" s="278"/>
      <c r="X3" s="278"/>
      <c r="Y3" s="278"/>
      <c r="Z3" s="278"/>
      <c r="AA3" s="278"/>
      <c r="AB3" s="278"/>
      <c r="AC3" s="278"/>
      <c r="AD3" s="278"/>
    </row>
    <row r="4" spans="1:30" ht="33.75" customHeight="1" thickBot="1">
      <c r="A4" s="256" t="str">
        <f>'scenario input table'!A69</f>
        <v>DB Netz</v>
      </c>
      <c r="B4" s="153" t="str">
        <f>'scenario input table'!B69</f>
        <v>Maschen - Hamburg</v>
      </c>
      <c r="C4" s="153" t="str">
        <f>'scenario input table'!C69</f>
        <v>Maschen - Hamburg</v>
      </c>
      <c r="D4" s="79" t="str">
        <f>'scenario input table'!D69</f>
        <v>x</v>
      </c>
      <c r="E4" s="79" t="str">
        <f>'scenario input table'!E69</f>
        <v>x</v>
      </c>
      <c r="F4" s="79" t="str">
        <f>'scenario input table'!F69</f>
        <v>E</v>
      </c>
      <c r="G4" s="79" t="str">
        <f>'scenario input table'!G69</f>
        <v>AC 15 kV 16,7Hz</v>
      </c>
      <c r="H4" s="79" t="str">
        <f>'scenario input table'!H69</f>
        <v>835m</v>
      </c>
      <c r="I4" s="79" t="str">
        <f>'scenario input table'!I69</f>
        <v>D2</v>
      </c>
      <c r="J4" s="79" t="str">
        <f>'scenario input table'!J69</f>
        <v>min. 2</v>
      </c>
      <c r="K4" s="79" t="str">
        <f>'scenario input table'!K69</f>
        <v>N/A</v>
      </c>
      <c r="L4" s="79" t="str">
        <f>'scenario input table'!L69</f>
        <v>upon request</v>
      </c>
      <c r="M4" s="79" t="str">
        <f>'scenario input table'!M69</f>
        <v>P/C 410 (P/C 80)</v>
      </c>
      <c r="N4" s="79" t="str">
        <f>'scenario input table'!N69</f>
        <v>PZB</v>
      </c>
      <c r="O4" s="79">
        <f>'scenario input table'!O69</f>
        <v>160</v>
      </c>
      <c r="P4" s="79">
        <f>'scenario input table'!P69</f>
        <v>17</v>
      </c>
      <c r="Q4" s="79" t="str">
        <f>'scenario input table'!Q69</f>
        <v>1: 2815t 2: 3045t (E-Tfz – DB 185)</v>
      </c>
      <c r="R4" s="79">
        <f>'scenario input table'!R69</f>
        <v>0</v>
      </c>
      <c r="S4" s="79">
        <f>'scenario input table'!S69</f>
        <v>0</v>
      </c>
      <c r="T4" s="79">
        <f>'scenario input table'!T69</f>
        <v>0</v>
      </c>
      <c r="U4" s="80">
        <f>'scenario input table'!U69</f>
        <v>0</v>
      </c>
      <c r="V4" s="70"/>
      <c r="W4" s="71"/>
      <c r="X4" s="71"/>
      <c r="Y4" s="71"/>
      <c r="Z4" s="71"/>
      <c r="AA4" s="71"/>
      <c r="AB4" s="71"/>
      <c r="AC4" s="71"/>
      <c r="AD4" s="71"/>
    </row>
    <row r="5" spans="1:30">
      <c r="A5" s="59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70"/>
      <c r="W5" s="71"/>
      <c r="X5" s="71"/>
      <c r="Y5" s="71"/>
      <c r="Z5" s="71"/>
      <c r="AA5" s="71"/>
      <c r="AB5" s="71"/>
      <c r="AC5" s="71"/>
      <c r="AD5" s="71"/>
    </row>
    <row r="6" spans="1:30" ht="16" thickBot="1">
      <c r="A6" s="282" t="s">
        <v>315</v>
      </c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4"/>
    </row>
    <row r="7" spans="1:30" ht="21.5" thickBot="1">
      <c r="A7" s="256" t="str">
        <f>'scenario input table'!A70</f>
        <v>DB Netz</v>
      </c>
      <c r="B7" s="153" t="str">
        <f>'scenario input table'!B70</f>
        <v>Maschen - Hamburg</v>
      </c>
      <c r="C7" s="153" t="str">
        <f>'scenario input table'!C70</f>
        <v>Maschen - Stendal - Hamburg</v>
      </c>
      <c r="D7" s="79" t="str">
        <f>'scenario input table'!D70</f>
        <v>x</v>
      </c>
      <c r="E7" s="79" t="str">
        <f>'scenario input table'!E70</f>
        <v>x</v>
      </c>
      <c r="F7" s="79" t="str">
        <f>'scenario input table'!F70</f>
        <v>E</v>
      </c>
      <c r="G7" s="79" t="str">
        <f>'scenario input table'!G70</f>
        <v>AC 15 kV 16,7Hz</v>
      </c>
      <c r="H7" s="79" t="str">
        <f>'scenario input table'!H70</f>
        <v>717m</v>
      </c>
      <c r="I7" s="79" t="str">
        <f>'scenario input table'!I70</f>
        <v>D4</v>
      </c>
      <c r="J7" s="79">
        <f>'scenario input table'!J70</f>
        <v>1</v>
      </c>
      <c r="K7" s="79" t="str">
        <f>'scenario input table'!K70</f>
        <v>N/A</v>
      </c>
      <c r="L7" s="79" t="str">
        <f>'scenario input table'!L70</f>
        <v>upon request</v>
      </c>
      <c r="M7" s="79" t="str">
        <f>'scenario input table'!M70</f>
        <v>P/C 410 (P/C 80)</v>
      </c>
      <c r="N7" s="79" t="str">
        <f>'scenario input table'!N70</f>
        <v>PZB</v>
      </c>
      <c r="O7" s="79">
        <f>'scenario input table'!O70</f>
        <v>120</v>
      </c>
      <c r="P7" s="79">
        <f>'scenario input table'!P70</f>
        <v>386</v>
      </c>
      <c r="Q7" s="79" t="str">
        <f>'scenario input table'!Q70</f>
        <v>1: 2450t 2: 2765t (V-Tfz – DB 232/ 233)</v>
      </c>
      <c r="R7" s="79">
        <f>'scenario input table'!R70</f>
        <v>0</v>
      </c>
      <c r="S7" s="79">
        <f>'scenario input table'!S70</f>
        <v>0</v>
      </c>
      <c r="T7" s="79">
        <f>'scenario input table'!T70</f>
        <v>0</v>
      </c>
      <c r="U7" s="80">
        <f>'scenario input table'!U70</f>
        <v>0</v>
      </c>
    </row>
    <row r="8" spans="1:30">
      <c r="A8" s="59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70"/>
      <c r="W8" s="71"/>
      <c r="X8" s="71"/>
      <c r="Y8" s="71"/>
      <c r="Z8" s="71"/>
      <c r="AA8" s="71"/>
      <c r="AB8" s="71"/>
      <c r="AC8" s="71"/>
      <c r="AD8" s="71"/>
    </row>
    <row r="9" spans="1:30" ht="16" thickBot="1">
      <c r="A9" s="282" t="s">
        <v>316</v>
      </c>
      <c r="B9" s="283"/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283"/>
      <c r="U9" s="284"/>
    </row>
    <row r="10" spans="1:30" ht="21.5" thickBot="1">
      <c r="A10" s="256" t="str">
        <f>'scenario input table'!A71</f>
        <v>DB Netz</v>
      </c>
      <c r="B10" s="153" t="str">
        <f>'scenario input table'!B71</f>
        <v>Maschen - Hamburg</v>
      </c>
      <c r="C10" s="153" t="str">
        <f>'scenario input table'!C71</f>
        <v>Maschen - Lüneburg - Büchen - Hamburg</v>
      </c>
      <c r="D10" s="79" t="str">
        <f>'scenario input table'!D71</f>
        <v>x</v>
      </c>
      <c r="E10" s="79" t="str">
        <f>'scenario input table'!E71</f>
        <v>x</v>
      </c>
      <c r="F10" s="79" t="str">
        <f>'scenario input table'!F71</f>
        <v>V</v>
      </c>
      <c r="G10" s="79" t="str">
        <f>'scenario input table'!G71</f>
        <v>-</v>
      </c>
      <c r="H10" s="79" t="str">
        <f>'scenario input table'!H71</f>
        <v>740m</v>
      </c>
      <c r="I10" s="79" t="str">
        <f>'scenario input table'!I71</f>
        <v>D4</v>
      </c>
      <c r="J10" s="79">
        <f>'scenario input table'!J71</f>
        <v>1</v>
      </c>
      <c r="K10" s="79" t="str">
        <f>'scenario input table'!K71</f>
        <v>N/A</v>
      </c>
      <c r="L10" s="79" t="str">
        <f>'scenario input table'!L71</f>
        <v>upon request</v>
      </c>
      <c r="M10" s="79" t="str">
        <f>'scenario input table'!M71</f>
        <v>P/C 410 (P/C 80)</v>
      </c>
      <c r="N10" s="79" t="str">
        <f>'scenario input table'!N71</f>
        <v>PZB</v>
      </c>
      <c r="O10" s="79">
        <f>'scenario input table'!O71</f>
        <v>130</v>
      </c>
      <c r="P10" s="79">
        <f>'scenario input table'!P71</f>
        <v>108</v>
      </c>
      <c r="Q10" s="79" t="str">
        <f>'scenario input table'!Q71</f>
        <v xml:space="preserve">1: 2110t 2: 2545t  (V-Tfz DB – 232/ 233) </v>
      </c>
      <c r="R10" s="79">
        <f>'scenario input table'!R71</f>
        <v>0</v>
      </c>
      <c r="S10" s="79">
        <f>'scenario input table'!S71</f>
        <v>0</v>
      </c>
      <c r="T10" s="79">
        <f>'scenario input table'!T71</f>
        <v>0</v>
      </c>
      <c r="U10" s="80">
        <f>'scenario input table'!U71</f>
        <v>0</v>
      </c>
    </row>
    <row r="11" spans="1:30">
      <c r="A11" s="59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70"/>
      <c r="W11" s="71"/>
      <c r="X11" s="71"/>
      <c r="Y11" s="71"/>
      <c r="Z11" s="71"/>
      <c r="AA11" s="71"/>
      <c r="AB11" s="71"/>
      <c r="AC11" s="71"/>
      <c r="AD11" s="71"/>
    </row>
  </sheetData>
  <mergeCells count="9">
    <mergeCell ref="A9:U9"/>
    <mergeCell ref="D1:E1"/>
    <mergeCell ref="F1:G1"/>
    <mergeCell ref="T1:T2"/>
    <mergeCell ref="V1:AD1"/>
    <mergeCell ref="V2:AD2"/>
    <mergeCell ref="A3:U3"/>
    <mergeCell ref="V3:AD3"/>
    <mergeCell ref="A6:U6"/>
  </mergeCells>
  <conditionalFormatting sqref="A1:F1 A2:E2 H1:XFD2 V6:XFD7 V9:XFD10 A3:XFD3 A5:XFD5 V4:XFD4 A12:XFD1048576">
    <cfRule type="cellIs" dxfId="95" priority="18" operator="between">
      <formula>0</formula>
      <formula>0</formula>
    </cfRule>
  </conditionalFormatting>
  <conditionalFormatting sqref="A6:U6">
    <cfRule type="cellIs" dxfId="94" priority="17" operator="between">
      <formula>0</formula>
      <formula>0</formula>
    </cfRule>
  </conditionalFormatting>
  <conditionalFormatting sqref="A8:XFD8">
    <cfRule type="cellIs" dxfId="93" priority="16" operator="between">
      <formula>0</formula>
      <formula>0</formula>
    </cfRule>
  </conditionalFormatting>
  <conditionalFormatting sqref="A9:U9">
    <cfRule type="cellIs" dxfId="92" priority="15" operator="between">
      <formula>0</formula>
      <formula>0</formula>
    </cfRule>
  </conditionalFormatting>
  <conditionalFormatting sqref="A11:XFD11">
    <cfRule type="cellIs" dxfId="91" priority="13" operator="between">
      <formula>0</formula>
      <formula>0</formula>
    </cfRule>
  </conditionalFormatting>
  <conditionalFormatting sqref="D10:G10 I10:U10">
    <cfRule type="cellIs" dxfId="90" priority="9" operator="between">
      <formula>0</formula>
      <formula>0</formula>
    </cfRule>
  </conditionalFormatting>
  <conditionalFormatting sqref="D7:U7">
    <cfRule type="cellIs" dxfId="89" priority="5" operator="between">
      <formula>0</formula>
      <formula>0</formula>
    </cfRule>
  </conditionalFormatting>
  <conditionalFormatting sqref="A4:U4">
    <cfRule type="cellIs" dxfId="88" priority="4" operator="between">
      <formula>0</formula>
      <formula>0</formula>
    </cfRule>
  </conditionalFormatting>
  <conditionalFormatting sqref="H10">
    <cfRule type="cellIs" dxfId="87" priority="3" operator="between">
      <formula>0</formula>
      <formula>0</formula>
    </cfRule>
  </conditionalFormatting>
  <conditionalFormatting sqref="A7:C7">
    <cfRule type="cellIs" dxfId="86" priority="2" operator="between">
      <formula>0</formula>
      <formula>0</formula>
    </cfRule>
  </conditionalFormatting>
  <conditionalFormatting sqref="A10:C10">
    <cfRule type="cellIs" dxfId="85" priority="1" operator="between">
      <formula>0</formula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"/>
  <sheetViews>
    <sheetView zoomScale="80" zoomScaleNormal="80" workbookViewId="0">
      <selection activeCell="Q1" sqref="Q1:Q2"/>
    </sheetView>
  </sheetViews>
  <sheetFormatPr defaultColWidth="11.453125" defaultRowHeight="14.5"/>
  <cols>
    <col min="1" max="1" width="13.453125" style="9" customWidth="1"/>
    <col min="2" max="3" width="27.54296875" style="7" customWidth="1"/>
    <col min="4" max="4" width="8.26953125" style="9" customWidth="1"/>
    <col min="5" max="6" width="7.453125" style="9" customWidth="1"/>
    <col min="7" max="7" width="13.7265625" style="9" customWidth="1"/>
    <col min="8" max="8" width="10.7265625" style="9" customWidth="1"/>
    <col min="9" max="9" width="10.26953125" style="9" customWidth="1"/>
    <col min="10" max="10" width="11" style="9" customWidth="1"/>
    <col min="11" max="11" width="10.54296875" style="9" customWidth="1"/>
    <col min="12" max="12" width="13.1796875" style="9" customWidth="1"/>
    <col min="13" max="14" width="13.26953125" style="9" customWidth="1"/>
    <col min="15" max="15" width="10.1796875" style="9" customWidth="1"/>
    <col min="16" max="16" width="14.54296875" style="9" customWidth="1"/>
    <col min="17" max="18" width="13.26953125" style="9" customWidth="1"/>
    <col min="19" max="20" width="21.7265625" style="9" customWidth="1"/>
    <col min="21" max="21" width="11.7265625" style="9" customWidth="1"/>
    <col min="22" max="22" width="13.26953125" style="5" customWidth="1"/>
    <col min="23" max="16384" width="11.453125" style="5"/>
  </cols>
  <sheetData>
    <row r="1" spans="1:30" ht="23.25" customHeight="1">
      <c r="A1" s="114" t="s">
        <v>0</v>
      </c>
      <c r="B1" s="116" t="s">
        <v>1</v>
      </c>
      <c r="C1" s="116" t="s">
        <v>262</v>
      </c>
      <c r="D1" s="273" t="s">
        <v>2</v>
      </c>
      <c r="E1" s="273"/>
      <c r="F1" s="273" t="s">
        <v>3</v>
      </c>
      <c r="G1" s="273"/>
      <c r="H1" s="116" t="s">
        <v>4</v>
      </c>
      <c r="I1" s="116" t="s">
        <v>5</v>
      </c>
      <c r="J1" s="117" t="s">
        <v>6</v>
      </c>
      <c r="K1" s="117" t="s">
        <v>7</v>
      </c>
      <c r="L1" s="116" t="s">
        <v>8</v>
      </c>
      <c r="M1" s="116" t="s">
        <v>9</v>
      </c>
      <c r="N1" s="116" t="s">
        <v>10</v>
      </c>
      <c r="O1" s="116" t="s">
        <v>11</v>
      </c>
      <c r="P1" s="116" t="s">
        <v>12</v>
      </c>
      <c r="Q1" s="173" t="s">
        <v>412</v>
      </c>
      <c r="R1" s="118" t="s">
        <v>114</v>
      </c>
      <c r="S1" s="118" t="s">
        <v>13</v>
      </c>
      <c r="T1" s="274" t="s">
        <v>115</v>
      </c>
      <c r="U1" s="57" t="s">
        <v>14</v>
      </c>
      <c r="V1" s="181"/>
      <c r="W1" s="182"/>
      <c r="X1" s="182"/>
      <c r="Y1" s="182"/>
      <c r="Z1" s="182"/>
      <c r="AA1" s="182"/>
      <c r="AB1" s="182"/>
      <c r="AC1" s="182"/>
      <c r="AD1" s="182"/>
    </row>
    <row r="2" spans="1:30" ht="15" thickBot="1">
      <c r="A2" s="119"/>
      <c r="B2" s="120"/>
      <c r="C2" s="121"/>
      <c r="D2" s="122" t="s">
        <v>15</v>
      </c>
      <c r="E2" s="122" t="s">
        <v>16</v>
      </c>
      <c r="F2" s="122"/>
      <c r="G2" s="6"/>
      <c r="H2" s="122" t="s">
        <v>17</v>
      </c>
      <c r="I2" s="122"/>
      <c r="J2" s="122"/>
      <c r="K2" s="122"/>
      <c r="L2" s="122"/>
      <c r="M2" s="122"/>
      <c r="N2" s="122"/>
      <c r="O2" s="122" t="s">
        <v>18</v>
      </c>
      <c r="P2" s="122" t="s">
        <v>19</v>
      </c>
      <c r="Q2" s="122"/>
      <c r="R2" s="123"/>
      <c r="S2" s="123"/>
      <c r="T2" s="275"/>
      <c r="U2" s="58"/>
      <c r="V2" s="181"/>
      <c r="W2" s="182"/>
      <c r="X2" s="182"/>
      <c r="Y2" s="182"/>
      <c r="Z2" s="182"/>
      <c r="AA2" s="182"/>
      <c r="AB2" s="182"/>
      <c r="AC2" s="182"/>
      <c r="AD2" s="182"/>
    </row>
    <row r="3" spans="1:30" ht="16" thickBot="1">
      <c r="A3" s="294" t="s">
        <v>89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6"/>
      <c r="V3" s="277"/>
      <c r="W3" s="278"/>
      <c r="X3" s="278"/>
      <c r="Y3" s="278"/>
      <c r="Z3" s="278"/>
      <c r="AA3" s="278"/>
      <c r="AB3" s="278"/>
      <c r="AC3" s="278"/>
      <c r="AD3" s="278"/>
    </row>
    <row r="4" spans="1:30" s="2" customFormat="1" ht="21.75" customHeight="1">
      <c r="A4" s="124" t="str">
        <f>'scenario input table'!A11</f>
        <v>ProRail</v>
      </c>
      <c r="B4" s="125" t="str">
        <f>'scenario input table'!B11</f>
        <v>Kijfhoek - Lage Zwaluwe</v>
      </c>
      <c r="C4" s="125" t="str">
        <f>'scenario input table'!C11</f>
        <v>Kijfhoek - Lage Zwaluwe</v>
      </c>
      <c r="D4" s="40" t="str">
        <f>'scenario input table'!D11</f>
        <v>x</v>
      </c>
      <c r="E4" s="40" t="str">
        <f>'scenario input table'!E11</f>
        <v>x</v>
      </c>
      <c r="F4" s="40">
        <f>'scenario input table'!F11</f>
        <v>0</v>
      </c>
      <c r="G4" s="40" t="str">
        <f>'scenario input table'!G11</f>
        <v>1.5 kV DC</v>
      </c>
      <c r="H4" s="40">
        <f>'scenario input table'!H11</f>
        <v>740</v>
      </c>
      <c r="I4" s="40" t="str">
        <f>'scenario input table'!I11</f>
        <v>D4</v>
      </c>
      <c r="J4" s="40">
        <f>'scenario input table'!J11</f>
        <v>2</v>
      </c>
      <c r="K4" s="40" t="str">
        <f>'scenario input table'!K11</f>
        <v>N/A</v>
      </c>
      <c r="L4" s="40" t="str">
        <f>'scenario input table'!L11</f>
        <v>G2</v>
      </c>
      <c r="M4" s="40" t="str">
        <f>'scenario input table'!M11</f>
        <v>P/C 80/410</v>
      </c>
      <c r="N4" s="40" t="str">
        <f>'scenario input table'!N11</f>
        <v>ATB EG</v>
      </c>
      <c r="O4" s="40">
        <f>'scenario input table'!O11</f>
        <v>100</v>
      </c>
      <c r="P4" s="40">
        <f>'scenario input table'!P11</f>
        <v>19.899999999999999</v>
      </c>
      <c r="Q4" s="40" t="str">
        <f>'scenario input table'!Q11</f>
        <v>2100-2400</v>
      </c>
      <c r="R4" s="40">
        <f>'scenario input table'!R11</f>
        <v>0</v>
      </c>
      <c r="S4" s="40" t="str">
        <f>'scenario input table'!S11</f>
        <v>B*: high usage in regural traffic</v>
      </c>
      <c r="T4" s="40">
        <f>'scenario input table'!T11</f>
        <v>0</v>
      </c>
      <c r="U4" s="41" t="str">
        <f>'scenario input table'!U11</f>
        <v>B*</v>
      </c>
      <c r="V4" s="97"/>
      <c r="W4" s="98"/>
      <c r="X4" s="98"/>
      <c r="Y4" s="98"/>
      <c r="Z4" s="98"/>
      <c r="AA4" s="98"/>
      <c r="AB4" s="98"/>
      <c r="AC4" s="98"/>
      <c r="AD4" s="98"/>
    </row>
    <row r="5" spans="1:30" s="2" customFormat="1" ht="21.75" customHeight="1" thickBot="1">
      <c r="A5" s="128" t="str">
        <f>'scenario input table'!A23</f>
        <v>ProRail</v>
      </c>
      <c r="B5" s="129" t="str">
        <f>'scenario input table'!B23</f>
        <v>Lage Zwaluwe - Roosendaal</v>
      </c>
      <c r="C5" s="129" t="str">
        <f>'scenario input table'!C23</f>
        <v>Lage Zwaluwe - Roosendaal</v>
      </c>
      <c r="D5" s="46" t="str">
        <f>'scenario input table'!D23</f>
        <v>x</v>
      </c>
      <c r="E5" s="46" t="str">
        <f>'scenario input table'!E23</f>
        <v>x</v>
      </c>
      <c r="F5" s="46">
        <f>'scenario input table'!F23</f>
        <v>0</v>
      </c>
      <c r="G5" s="46" t="str">
        <f>'scenario input table'!G23</f>
        <v>1.5 kV DC</v>
      </c>
      <c r="H5" s="46">
        <f>'scenario input table'!H23</f>
        <v>740</v>
      </c>
      <c r="I5" s="46" t="str">
        <f>'scenario input table'!I23</f>
        <v>D4</v>
      </c>
      <c r="J5" s="46">
        <f>'scenario input table'!J23</f>
        <v>2</v>
      </c>
      <c r="K5" s="46" t="str">
        <f>'scenario input table'!K23</f>
        <v>N/A</v>
      </c>
      <c r="L5" s="46" t="str">
        <f>'scenario input table'!L23</f>
        <v>G2</v>
      </c>
      <c r="M5" s="46" t="str">
        <f>'scenario input table'!M23</f>
        <v>P/C 80/410</v>
      </c>
      <c r="N5" s="46" t="str">
        <f>'scenario input table'!N23</f>
        <v>ATB EG</v>
      </c>
      <c r="O5" s="46">
        <f>'scenario input table'!O23</f>
        <v>100</v>
      </c>
      <c r="P5" s="46">
        <f>'scenario input table'!P23</f>
        <v>22.8</v>
      </c>
      <c r="Q5" s="46" t="str">
        <f>'scenario input table'!Q23</f>
        <v>2100-2400</v>
      </c>
      <c r="R5" s="46">
        <f>'scenario input table'!R23</f>
        <v>0</v>
      </c>
      <c r="S5" s="46">
        <f>'scenario input table'!S23</f>
        <v>0</v>
      </c>
      <c r="T5" s="46">
        <f>'scenario input table'!T23</f>
        <v>0</v>
      </c>
      <c r="U5" s="47" t="str">
        <f>'scenario input table'!U23</f>
        <v>B</v>
      </c>
      <c r="V5" s="97"/>
      <c r="W5" s="98"/>
      <c r="X5" s="98"/>
      <c r="Y5" s="98"/>
      <c r="Z5" s="98"/>
      <c r="AA5" s="98"/>
      <c r="AB5" s="98"/>
      <c r="AC5" s="98"/>
      <c r="AD5" s="98"/>
    </row>
    <row r="6" spans="1:30" s="2" customFormat="1" ht="14.5" customHeight="1" thickBot="1">
      <c r="A6" s="206"/>
      <c r="B6" s="207"/>
      <c r="C6" s="207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97"/>
      <c r="W6" s="98"/>
      <c r="X6" s="98"/>
      <c r="Y6" s="98"/>
      <c r="Z6" s="98"/>
      <c r="AA6" s="98"/>
      <c r="AB6" s="98"/>
      <c r="AC6" s="98"/>
      <c r="AD6" s="98"/>
    </row>
    <row r="7" spans="1:30" s="2" customFormat="1" ht="16" thickBot="1">
      <c r="A7" s="291" t="s">
        <v>76</v>
      </c>
      <c r="B7" s="292"/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3"/>
    </row>
    <row r="8" spans="1:30" s="2" customFormat="1">
      <c r="A8" s="124" t="str">
        <f>'scenario input table'!A26</f>
        <v>ProRail</v>
      </c>
      <c r="B8" s="125" t="str">
        <f>'scenario input table'!B26</f>
        <v>Deventer - Oldenzaal border</v>
      </c>
      <c r="C8" s="125" t="str">
        <f>'scenario input table'!C26</f>
        <v>Deventer - Oldenzaal border</v>
      </c>
      <c r="D8" s="40" t="str">
        <f>'scenario input table'!D26</f>
        <v>x</v>
      </c>
      <c r="E8" s="40" t="str">
        <f>'scenario input table'!E26</f>
        <v>x</v>
      </c>
      <c r="F8" s="40">
        <f>'scenario input table'!F26</f>
        <v>0</v>
      </c>
      <c r="G8" s="40" t="str">
        <f>'scenario input table'!G26</f>
        <v>1.5 kV DC</v>
      </c>
      <c r="H8" s="40" t="str">
        <f>'scenario input table'!H26</f>
        <v xml:space="preserve">740 / 590 </v>
      </c>
      <c r="I8" s="40" t="str">
        <f>'scenario input table'!I26</f>
        <v>D4</v>
      </c>
      <c r="J8" s="40">
        <f>'scenario input table'!J26</f>
        <v>2</v>
      </c>
      <c r="K8" s="40" t="str">
        <f>'scenario input table'!K26</f>
        <v>N/A</v>
      </c>
      <c r="L8" s="40" t="str">
        <f>'scenario input table'!L26</f>
        <v>G2</v>
      </c>
      <c r="M8" s="40" t="str">
        <f>'scenario input table'!M26</f>
        <v>P/C 80/410</v>
      </c>
      <c r="N8" s="40" t="str">
        <f>'scenario input table'!N26</f>
        <v>ATB EG</v>
      </c>
      <c r="O8" s="40">
        <f>'scenario input table'!O26</f>
        <v>100</v>
      </c>
      <c r="P8" s="40">
        <f>'scenario input table'!P26</f>
        <v>68.599999999999994</v>
      </c>
      <c r="Q8" s="40" t="str">
        <f>'scenario input table'!Q26</f>
        <v>2100-2400</v>
      </c>
      <c r="R8" s="40">
        <f>'scenario input table'!R26</f>
        <v>0</v>
      </c>
      <c r="S8" s="40" t="str">
        <f>'scenario input table'!S26</f>
        <v>590 on German side</v>
      </c>
      <c r="T8" s="40">
        <f>'scenario input table'!T26</f>
        <v>0</v>
      </c>
      <c r="U8" s="41" t="str">
        <f>'scenario input table'!U26</f>
        <v>B</v>
      </c>
    </row>
    <row r="9" spans="1:30" s="2" customFormat="1">
      <c r="A9" s="126" t="str">
        <f>'scenario input table'!A25</f>
        <v>ProRail</v>
      </c>
      <c r="B9" s="127" t="str">
        <f>'scenario input table'!B25</f>
        <v>Amersfoort - Deventer</v>
      </c>
      <c r="C9" s="127" t="str">
        <f>'scenario input table'!C25</f>
        <v>Amersfoort - Deventer</v>
      </c>
      <c r="D9" s="43" t="str">
        <f>'scenario input table'!D25</f>
        <v>x</v>
      </c>
      <c r="E9" s="43" t="str">
        <f>'scenario input table'!E25</f>
        <v>x</v>
      </c>
      <c r="F9" s="43">
        <f>'scenario input table'!F25</f>
        <v>0</v>
      </c>
      <c r="G9" s="43" t="str">
        <f>'scenario input table'!G25</f>
        <v>1.5 kV DC</v>
      </c>
      <c r="H9" s="43">
        <f>'scenario input table'!H25</f>
        <v>740</v>
      </c>
      <c r="I9" s="43" t="str">
        <f>'scenario input table'!I25</f>
        <v>D4</v>
      </c>
      <c r="J9" s="43">
        <f>'scenario input table'!J25</f>
        <v>2</v>
      </c>
      <c r="K9" s="43" t="str">
        <f>'scenario input table'!K25</f>
        <v>N/A</v>
      </c>
      <c r="L9" s="43" t="str">
        <f>'scenario input table'!L25</f>
        <v>G2</v>
      </c>
      <c r="M9" s="43" t="str">
        <f>'scenario input table'!M25</f>
        <v>P/C 80/410</v>
      </c>
      <c r="N9" s="43" t="str">
        <f>'scenario input table'!N25</f>
        <v>ATB EG</v>
      </c>
      <c r="O9" s="43">
        <f>'scenario input table'!O25</f>
        <v>100</v>
      </c>
      <c r="P9" s="43">
        <f>'scenario input table'!P25</f>
        <v>58.3</v>
      </c>
      <c r="Q9" s="43" t="str">
        <f>'scenario input table'!Q25</f>
        <v>2100-2400</v>
      </c>
      <c r="R9" s="43">
        <f>'scenario input table'!R25</f>
        <v>0</v>
      </c>
      <c r="S9" s="43">
        <f>'scenario input table'!S25</f>
        <v>0</v>
      </c>
      <c r="T9" s="43">
        <f>'scenario input table'!T25</f>
        <v>0</v>
      </c>
      <c r="U9" s="44" t="str">
        <f>'scenario input table'!U25</f>
        <v>B</v>
      </c>
    </row>
    <row r="10" spans="1:30" s="2" customFormat="1">
      <c r="A10" s="126" t="str">
        <f>'scenario input table'!A28</f>
        <v>ProRail</v>
      </c>
      <c r="B10" s="127" t="str">
        <f>'scenario input table'!B28</f>
        <v>Utrecht - Amersfoort</v>
      </c>
      <c r="C10" s="127" t="str">
        <f>'scenario input table'!C28</f>
        <v>Utrecht - Amersfoort</v>
      </c>
      <c r="D10" s="43" t="str">
        <f>'scenario input table'!D28</f>
        <v>x</v>
      </c>
      <c r="E10" s="43" t="str">
        <f>'scenario input table'!E28</f>
        <v>x</v>
      </c>
      <c r="F10" s="43">
        <f>'scenario input table'!F28</f>
        <v>0</v>
      </c>
      <c r="G10" s="43" t="str">
        <f>'scenario input table'!G28</f>
        <v>1.5 kV DC</v>
      </c>
      <c r="H10" s="43">
        <f>'scenario input table'!H28</f>
        <v>740</v>
      </c>
      <c r="I10" s="43" t="str">
        <f>'scenario input table'!I28</f>
        <v>D4</v>
      </c>
      <c r="J10" s="43">
        <f>'scenario input table'!J28</f>
        <v>2</v>
      </c>
      <c r="K10" s="43" t="str">
        <f>'scenario input table'!K28</f>
        <v>N/A</v>
      </c>
      <c r="L10" s="43" t="str">
        <f>'scenario input table'!L28</f>
        <v>G2</v>
      </c>
      <c r="M10" s="43" t="str">
        <f>'scenario input table'!M28</f>
        <v>P/C 80/410</v>
      </c>
      <c r="N10" s="43" t="str">
        <f>'scenario input table'!N28</f>
        <v>ATB EG</v>
      </c>
      <c r="O10" s="43">
        <f>'scenario input table'!O28</f>
        <v>100</v>
      </c>
      <c r="P10" s="43">
        <f>'scenario input table'!P28</f>
        <v>20</v>
      </c>
      <c r="Q10" s="43" t="str">
        <f>'scenario input table'!Q28</f>
        <v>2100-2400</v>
      </c>
      <c r="R10" s="43">
        <f>'scenario input table'!R28</f>
        <v>0</v>
      </c>
      <c r="S10" s="43">
        <f>'scenario input table'!S28</f>
        <v>0</v>
      </c>
      <c r="T10" s="43">
        <f>'scenario input table'!T28</f>
        <v>0</v>
      </c>
      <c r="U10" s="44" t="str">
        <f>'scenario input table'!U28</f>
        <v>B</v>
      </c>
    </row>
    <row r="11" spans="1:30" s="2" customFormat="1">
      <c r="A11" s="126" t="str">
        <f>'scenario input table'!A5</f>
        <v>ProRail</v>
      </c>
      <c r="B11" s="127" t="str">
        <f>'scenario input table'!B5</f>
        <v>Utrecht - 's-Hertogenbosch</v>
      </c>
      <c r="C11" s="127" t="str">
        <f>'scenario input table'!C5</f>
        <v>Utrecht - 's-Hertogenbosch</v>
      </c>
      <c r="D11" s="43" t="str">
        <f>'scenario input table'!D5</f>
        <v>x</v>
      </c>
      <c r="E11" s="43" t="str">
        <f>'scenario input table'!E5</f>
        <v>x</v>
      </c>
      <c r="F11" s="43">
        <f>'scenario input table'!F5</f>
        <v>0</v>
      </c>
      <c r="G11" s="43" t="str">
        <f>'scenario input table'!G5</f>
        <v>1.5 kV DC</v>
      </c>
      <c r="H11" s="43" t="str">
        <f>'scenario input table'!H5</f>
        <v>611  / 635</v>
      </c>
      <c r="I11" s="43" t="str">
        <f>'scenario input table'!I5</f>
        <v>D4</v>
      </c>
      <c r="J11" s="43">
        <f>'scenario input table'!J5</f>
        <v>2</v>
      </c>
      <c r="K11" s="43" t="str">
        <f>'scenario input table'!K5</f>
        <v>N/A</v>
      </c>
      <c r="L11" s="43" t="str">
        <f>'scenario input table'!L5</f>
        <v>G2</v>
      </c>
      <c r="M11" s="43" t="str">
        <f>'scenario input table'!M5</f>
        <v>P/C 80/410</v>
      </c>
      <c r="N11" s="43" t="str">
        <f>'scenario input table'!N5</f>
        <v>ATB EG</v>
      </c>
      <c r="O11" s="43">
        <f>'scenario input table'!O5</f>
        <v>100</v>
      </c>
      <c r="P11" s="43">
        <f>'scenario input table'!P5</f>
        <v>48.1</v>
      </c>
      <c r="Q11" s="43" t="str">
        <f>'scenario input table'!Q5</f>
        <v>2100-2400</v>
      </c>
      <c r="R11" s="43">
        <f>'scenario input table'!R5</f>
        <v>0</v>
      </c>
      <c r="S11" s="43" t="str">
        <f>'scenario input table'!S5</f>
        <v>611 / 635 Geldermalsen</v>
      </c>
      <c r="T11" s="43">
        <f>'scenario input table'!T5</f>
        <v>0</v>
      </c>
      <c r="U11" s="44" t="str">
        <f>'scenario input table'!U5</f>
        <v>B</v>
      </c>
    </row>
    <row r="12" spans="1:30" s="2" customFormat="1">
      <c r="A12" s="126" t="str">
        <f>'scenario input table'!A6</f>
        <v>ProRail</v>
      </c>
      <c r="B12" s="127" t="str">
        <f>'scenario input table'!B6</f>
        <v>s-Hertogenbosch - Breda</v>
      </c>
      <c r="C12" s="127" t="str">
        <f>'scenario input table'!C6</f>
        <v>s-Hertogenbosch - Breda</v>
      </c>
      <c r="D12" s="43" t="str">
        <f>'scenario input table'!D6</f>
        <v>x</v>
      </c>
      <c r="E12" s="43" t="str">
        <f>'scenario input table'!E6</f>
        <v>x</v>
      </c>
      <c r="F12" s="43">
        <f>'scenario input table'!F6</f>
        <v>0</v>
      </c>
      <c r="G12" s="43" t="str">
        <f>'scenario input table'!G6</f>
        <v>1.5 kV DC</v>
      </c>
      <c r="H12" s="43">
        <f>'scenario input table'!H6</f>
        <v>740</v>
      </c>
      <c r="I12" s="43" t="str">
        <f>'scenario input table'!I6</f>
        <v>D4</v>
      </c>
      <c r="J12" s="43">
        <f>'scenario input table'!J6</f>
        <v>2</v>
      </c>
      <c r="K12" s="43" t="str">
        <f>'scenario input table'!K6</f>
        <v>N/A</v>
      </c>
      <c r="L12" s="43" t="str">
        <f>'scenario input table'!L6</f>
        <v>G2</v>
      </c>
      <c r="M12" s="43" t="str">
        <f>'scenario input table'!M6</f>
        <v>P/C 80/410</v>
      </c>
      <c r="N12" s="43" t="str">
        <f>'scenario input table'!N6</f>
        <v>ATB EG</v>
      </c>
      <c r="O12" s="43">
        <f>'scenario input table'!O6</f>
        <v>100</v>
      </c>
      <c r="P12" s="43">
        <f>'scenario input table'!P6</f>
        <v>44.5</v>
      </c>
      <c r="Q12" s="43" t="str">
        <f>'scenario input table'!Q6</f>
        <v>2100-2400</v>
      </c>
      <c r="R12" s="43">
        <f>'scenario input table'!R6</f>
        <v>0</v>
      </c>
      <c r="S12" s="43" t="str">
        <f>'scenario input table'!S6</f>
        <v>B*: high usage in regural traffic</v>
      </c>
      <c r="T12" s="43">
        <f>'scenario input table'!T6</f>
        <v>0</v>
      </c>
      <c r="U12" s="44" t="str">
        <f>'scenario input table'!U6</f>
        <v>B*</v>
      </c>
    </row>
    <row r="13" spans="1:30" s="2" customFormat="1">
      <c r="A13" s="126" t="str">
        <f>'scenario input table'!A7</f>
        <v>ProRail</v>
      </c>
      <c r="B13" s="127" t="str">
        <f>'scenario input table'!B7</f>
        <v>Breda - Roosendaal</v>
      </c>
      <c r="C13" s="127" t="str">
        <f>'scenario input table'!C7</f>
        <v>Breda - Roosendaal</v>
      </c>
      <c r="D13" s="43" t="str">
        <f>'scenario input table'!D7</f>
        <v>x</v>
      </c>
      <c r="E13" s="43" t="str">
        <f>'scenario input table'!E7</f>
        <v>x</v>
      </c>
      <c r="F13" s="43">
        <f>'scenario input table'!F7</f>
        <v>0</v>
      </c>
      <c r="G13" s="43" t="str">
        <f>'scenario input table'!G7</f>
        <v>1.5 kV DC</v>
      </c>
      <c r="H13" s="43">
        <f>'scenario input table'!H7</f>
        <v>740</v>
      </c>
      <c r="I13" s="43" t="str">
        <f>'scenario input table'!I7</f>
        <v>D4</v>
      </c>
      <c r="J13" s="43">
        <f>'scenario input table'!J7</f>
        <v>2</v>
      </c>
      <c r="K13" s="43" t="str">
        <f>'scenario input table'!K7</f>
        <v>N/A</v>
      </c>
      <c r="L13" s="43" t="str">
        <f>'scenario input table'!L7</f>
        <v>G2</v>
      </c>
      <c r="M13" s="43" t="str">
        <f>'scenario input table'!M7</f>
        <v>P/C 80/410</v>
      </c>
      <c r="N13" s="43" t="str">
        <f>'scenario input table'!N7</f>
        <v>ATB EG</v>
      </c>
      <c r="O13" s="43">
        <f>'scenario input table'!O7</f>
        <v>100</v>
      </c>
      <c r="P13" s="43">
        <f>'scenario input table'!P7</f>
        <v>22.4</v>
      </c>
      <c r="Q13" s="43" t="str">
        <f>'scenario input table'!Q7</f>
        <v>2100-2400</v>
      </c>
      <c r="R13" s="43">
        <f>'scenario input table'!R7</f>
        <v>0</v>
      </c>
      <c r="S13" s="43">
        <f>'scenario input table'!S7</f>
        <v>0</v>
      </c>
      <c r="T13" s="43">
        <f>'scenario input table'!T7</f>
        <v>0</v>
      </c>
      <c r="U13" s="44" t="str">
        <f>'scenario input table'!U7</f>
        <v>B</v>
      </c>
    </row>
    <row r="14" spans="1:30" s="2" customFormat="1" ht="24" customHeight="1" thickBot="1">
      <c r="A14" s="128" t="str">
        <f>'scenario input table'!A8</f>
        <v>ProRail</v>
      </c>
      <c r="B14" s="129" t="str">
        <f>'scenario input table'!B8</f>
        <v>Roosendaal - Roosendaal border</v>
      </c>
      <c r="C14" s="129" t="str">
        <f>'scenario input table'!C8</f>
        <v>Roosendaal - Roosendaal border</v>
      </c>
      <c r="D14" s="46" t="str">
        <f>'scenario input table'!D8</f>
        <v>x</v>
      </c>
      <c r="E14" s="46" t="str">
        <f>'scenario input table'!E8</f>
        <v>x</v>
      </c>
      <c r="F14" s="46">
        <f>'scenario input table'!F8</f>
        <v>0</v>
      </c>
      <c r="G14" s="46" t="str">
        <f>'scenario input table'!G8</f>
        <v>1.5 kV DC</v>
      </c>
      <c r="H14" s="46">
        <f>'scenario input table'!H8</f>
        <v>740</v>
      </c>
      <c r="I14" s="46" t="str">
        <f>'scenario input table'!I8</f>
        <v>D4</v>
      </c>
      <c r="J14" s="46">
        <f>'scenario input table'!J8</f>
        <v>2</v>
      </c>
      <c r="K14" s="46" t="str">
        <f>'scenario input table'!K8</f>
        <v>N/A</v>
      </c>
      <c r="L14" s="46" t="str">
        <f>'scenario input table'!L8</f>
        <v>G2</v>
      </c>
      <c r="M14" s="46" t="str">
        <f>'scenario input table'!M8</f>
        <v>P/C 80/410</v>
      </c>
      <c r="N14" s="46" t="str">
        <f>'scenario input table'!N8</f>
        <v>ATB EG / MEMOR</v>
      </c>
      <c r="O14" s="46">
        <f>'scenario input table'!O8</f>
        <v>100</v>
      </c>
      <c r="P14" s="46">
        <f>'scenario input table'!P8</f>
        <v>8.4</v>
      </c>
      <c r="Q14" s="46" t="str">
        <f>'scenario input table'!Q8</f>
        <v>2100-2400</v>
      </c>
      <c r="R14" s="46">
        <f>'scenario input table'!R8</f>
        <v>0</v>
      </c>
      <c r="S14" s="46">
        <f>'scenario input table'!S8</f>
        <v>0</v>
      </c>
      <c r="T14" s="46">
        <f>'scenario input table'!T8</f>
        <v>0</v>
      </c>
      <c r="U14" s="47" t="str">
        <f>'scenario input table'!U8</f>
        <v>B</v>
      </c>
    </row>
    <row r="15" spans="1:30" s="2" customFormat="1" ht="12" customHeight="1" thickBot="1">
      <c r="A15" s="206"/>
      <c r="B15" s="207"/>
      <c r="C15" s="207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</row>
    <row r="16" spans="1:30" s="2" customFormat="1" ht="16" thickBot="1">
      <c r="A16" s="291" t="s">
        <v>77</v>
      </c>
      <c r="B16" s="292"/>
      <c r="C16" s="292"/>
      <c r="D16" s="292"/>
      <c r="E16" s="292"/>
      <c r="F16" s="292"/>
      <c r="G16" s="292"/>
      <c r="H16" s="292"/>
      <c r="I16" s="292"/>
      <c r="J16" s="292"/>
      <c r="K16" s="292"/>
      <c r="L16" s="292"/>
      <c r="M16" s="292"/>
      <c r="N16" s="292"/>
      <c r="O16" s="292"/>
      <c r="P16" s="292"/>
      <c r="Q16" s="292"/>
      <c r="R16" s="292"/>
      <c r="S16" s="292"/>
      <c r="T16" s="292"/>
      <c r="U16" s="293"/>
    </row>
    <row r="17" spans="1:21" s="2" customFormat="1">
      <c r="A17" s="124" t="str">
        <f>'scenario input table'!A26</f>
        <v>ProRail</v>
      </c>
      <c r="B17" s="125" t="str">
        <f>'scenario input table'!B26</f>
        <v>Deventer - Oldenzaal border</v>
      </c>
      <c r="C17" s="125" t="str">
        <f>'scenario input table'!C26</f>
        <v>Deventer - Oldenzaal border</v>
      </c>
      <c r="D17" s="40" t="str">
        <f>'scenario input table'!D26</f>
        <v>x</v>
      </c>
      <c r="E17" s="40" t="str">
        <f>'scenario input table'!E26</f>
        <v>x</v>
      </c>
      <c r="F17" s="40">
        <f>'scenario input table'!F26</f>
        <v>0</v>
      </c>
      <c r="G17" s="40" t="str">
        <f>'scenario input table'!G26</f>
        <v>1.5 kV DC</v>
      </c>
      <c r="H17" s="40" t="str">
        <f>'scenario input table'!H26</f>
        <v xml:space="preserve">740 / 590 </v>
      </c>
      <c r="I17" s="40" t="str">
        <f>'scenario input table'!I26</f>
        <v>D4</v>
      </c>
      <c r="J17" s="40">
        <f>'scenario input table'!J26</f>
        <v>2</v>
      </c>
      <c r="K17" s="40" t="str">
        <f>'scenario input table'!K26</f>
        <v>N/A</v>
      </c>
      <c r="L17" s="40" t="str">
        <f>'scenario input table'!L26</f>
        <v>G2</v>
      </c>
      <c r="M17" s="40" t="str">
        <f>'scenario input table'!M26</f>
        <v>P/C 80/410</v>
      </c>
      <c r="N17" s="40" t="str">
        <f>'scenario input table'!N26</f>
        <v>ATB EG</v>
      </c>
      <c r="O17" s="40">
        <f>'scenario input table'!O26</f>
        <v>100</v>
      </c>
      <c r="P17" s="40">
        <f>'scenario input table'!P26</f>
        <v>68.599999999999994</v>
      </c>
      <c r="Q17" s="40" t="str">
        <f>'scenario input table'!Q26</f>
        <v>2100-2400</v>
      </c>
      <c r="R17" s="40">
        <f>'scenario input table'!R26</f>
        <v>0</v>
      </c>
      <c r="S17" s="40" t="str">
        <f>'scenario input table'!S26</f>
        <v>590 on German side</v>
      </c>
      <c r="T17" s="40">
        <f>'scenario input table'!T26</f>
        <v>0</v>
      </c>
      <c r="U17" s="41" t="str">
        <f>'scenario input table'!U26</f>
        <v>B</v>
      </c>
    </row>
    <row r="18" spans="1:21" s="2" customFormat="1">
      <c r="A18" s="126" t="str">
        <f>'scenario input table'!A29</f>
        <v>ProRail</v>
      </c>
      <c r="B18" s="127" t="str">
        <f>'scenario input table'!B29</f>
        <v>Deventer - Arnhem - Betuweroute - Meteren</v>
      </c>
      <c r="C18" s="127" t="str">
        <f>'scenario input table'!C29</f>
        <v>Deventer - Arnhem - Betuweroute - Meteren</v>
      </c>
      <c r="D18" s="43" t="str">
        <f>'scenario input table'!D29</f>
        <v>x</v>
      </c>
      <c r="E18" s="43" t="str">
        <f>'scenario input table'!E29</f>
        <v>x</v>
      </c>
      <c r="F18" s="43">
        <f>'scenario input table'!F29</f>
        <v>0</v>
      </c>
      <c r="G18" s="43" t="str">
        <f>'scenario input table'!G29</f>
        <v>1,5 kV DC / 25 kV AC</v>
      </c>
      <c r="H18" s="43">
        <f>'scenario input table'!H29</f>
        <v>650</v>
      </c>
      <c r="I18" s="43" t="str">
        <f>'scenario input table'!I29</f>
        <v>D4 / E5</v>
      </c>
      <c r="J18" s="43">
        <f>'scenario input table'!J29</f>
        <v>2</v>
      </c>
      <c r="K18" s="43" t="str">
        <f>'scenario input table'!K29</f>
        <v>N/A</v>
      </c>
      <c r="L18" s="43" t="str">
        <f>'scenario input table'!L29</f>
        <v>G2 / GC</v>
      </c>
      <c r="M18" s="43" t="str">
        <f>'scenario input table'!M29</f>
        <v>P/C 80/410</v>
      </c>
      <c r="N18" s="43" t="str">
        <f>'scenario input table'!N29</f>
        <v>L2 - 2.3.0d / ATB EG</v>
      </c>
      <c r="O18" s="43">
        <f>'scenario input table'!O29</f>
        <v>100</v>
      </c>
      <c r="P18" s="43">
        <f>'scenario input table'!P29</f>
        <v>100.8</v>
      </c>
      <c r="Q18" s="43" t="str">
        <f>'scenario input table'!Q29</f>
        <v>2100-2400</v>
      </c>
      <c r="R18" s="43">
        <f>'scenario input table'!R29</f>
        <v>0</v>
      </c>
      <c r="S18" s="43" t="str">
        <f>'scenario input table'!S29</f>
        <v>change direction at Deventer</v>
      </c>
      <c r="T18" s="43">
        <f>'scenario input table'!T29</f>
        <v>0</v>
      </c>
      <c r="U18" s="44" t="str">
        <f>'scenario input table'!U29</f>
        <v>B</v>
      </c>
    </row>
    <row r="19" spans="1:21" s="2" customFormat="1">
      <c r="A19" s="126" t="str">
        <f>'scenario input table'!A18</f>
        <v>ProRail</v>
      </c>
      <c r="B19" s="127" t="str">
        <f>'scenario input table'!B18</f>
        <v>s-Hertogenbosch - Meteren</v>
      </c>
      <c r="C19" s="127" t="str">
        <f>'scenario input table'!C18</f>
        <v>s-Hertogenbosch - Meteren</v>
      </c>
      <c r="D19" s="43" t="str">
        <f>'scenario input table'!D18</f>
        <v>x</v>
      </c>
      <c r="E19" s="43" t="str">
        <f>'scenario input table'!E18</f>
        <v>x</v>
      </c>
      <c r="F19" s="43">
        <f>'scenario input table'!F18</f>
        <v>0</v>
      </c>
      <c r="G19" s="43" t="str">
        <f>'scenario input table'!G18</f>
        <v>1.5 kV DC</v>
      </c>
      <c r="H19" s="43">
        <f>'scenario input table'!H18</f>
        <v>740</v>
      </c>
      <c r="I19" s="43" t="str">
        <f>'scenario input table'!I18</f>
        <v>D4</v>
      </c>
      <c r="J19" s="43">
        <f>'scenario input table'!J18</f>
        <v>2</v>
      </c>
      <c r="K19" s="43" t="str">
        <f>'scenario input table'!K18</f>
        <v>N/A</v>
      </c>
      <c r="L19" s="43" t="str">
        <f>'scenario input table'!L18</f>
        <v>G2</v>
      </c>
      <c r="M19" s="43" t="str">
        <f>'scenario input table'!M18</f>
        <v>P/C 80/410</v>
      </c>
      <c r="N19" s="43" t="str">
        <f>'scenario input table'!N18</f>
        <v>ATB EG</v>
      </c>
      <c r="O19" s="43">
        <f>'scenario input table'!O18</f>
        <v>100</v>
      </c>
      <c r="P19" s="43">
        <f>'scenario input table'!P18</f>
        <v>20.399999999999999</v>
      </c>
      <c r="Q19" s="43" t="str">
        <f>'scenario input table'!Q18</f>
        <v>2100-2400</v>
      </c>
      <c r="R19" s="43">
        <f>'scenario input table'!R18</f>
        <v>0</v>
      </c>
      <c r="S19" s="43">
        <f>'scenario input table'!S18</f>
        <v>0</v>
      </c>
      <c r="T19" s="43">
        <f>'scenario input table'!T18</f>
        <v>0</v>
      </c>
      <c r="U19" s="44" t="str">
        <f>'scenario input table'!U18</f>
        <v>B</v>
      </c>
    </row>
    <row r="20" spans="1:21" s="2" customFormat="1">
      <c r="A20" s="126" t="str">
        <f>'scenario input table'!A6</f>
        <v>ProRail</v>
      </c>
      <c r="B20" s="127" t="str">
        <f>'scenario input table'!B6</f>
        <v>s-Hertogenbosch - Breda</v>
      </c>
      <c r="C20" s="127" t="str">
        <f>'scenario input table'!C6</f>
        <v>s-Hertogenbosch - Breda</v>
      </c>
      <c r="D20" s="43" t="str">
        <f>'scenario input table'!D6</f>
        <v>x</v>
      </c>
      <c r="E20" s="43" t="str">
        <f>'scenario input table'!E6</f>
        <v>x</v>
      </c>
      <c r="F20" s="43">
        <f>'scenario input table'!F6</f>
        <v>0</v>
      </c>
      <c r="G20" s="43" t="str">
        <f>'scenario input table'!G6</f>
        <v>1.5 kV DC</v>
      </c>
      <c r="H20" s="43">
        <f>'scenario input table'!H6</f>
        <v>740</v>
      </c>
      <c r="I20" s="43" t="str">
        <f>'scenario input table'!I6</f>
        <v>D4</v>
      </c>
      <c r="J20" s="43">
        <f>'scenario input table'!J6</f>
        <v>2</v>
      </c>
      <c r="K20" s="43" t="str">
        <f>'scenario input table'!K6</f>
        <v>N/A</v>
      </c>
      <c r="L20" s="43" t="str">
        <f>'scenario input table'!L6</f>
        <v>G2</v>
      </c>
      <c r="M20" s="43" t="str">
        <f>'scenario input table'!M6</f>
        <v>P/C 80/410</v>
      </c>
      <c r="N20" s="43" t="str">
        <f>'scenario input table'!N6</f>
        <v>ATB EG</v>
      </c>
      <c r="O20" s="43">
        <f>'scenario input table'!O6</f>
        <v>100</v>
      </c>
      <c r="P20" s="43">
        <f>'scenario input table'!P6</f>
        <v>44.5</v>
      </c>
      <c r="Q20" s="43" t="str">
        <f>'scenario input table'!Q6</f>
        <v>2100-2400</v>
      </c>
      <c r="R20" s="43">
        <f>'scenario input table'!R6</f>
        <v>0</v>
      </c>
      <c r="S20" s="43" t="str">
        <f>'scenario input table'!S6</f>
        <v>B*: high usage in regural traffic</v>
      </c>
      <c r="T20" s="43">
        <f>'scenario input table'!T6</f>
        <v>0</v>
      </c>
      <c r="U20" s="44" t="str">
        <f>'scenario input table'!U6</f>
        <v>B*</v>
      </c>
    </row>
    <row r="21" spans="1:21" s="2" customFormat="1">
      <c r="A21" s="126" t="str">
        <f>'scenario input table'!A7</f>
        <v>ProRail</v>
      </c>
      <c r="B21" s="127" t="str">
        <f>'scenario input table'!B7</f>
        <v>Breda - Roosendaal</v>
      </c>
      <c r="C21" s="127" t="str">
        <f>'scenario input table'!C7</f>
        <v>Breda - Roosendaal</v>
      </c>
      <c r="D21" s="43" t="str">
        <f>'scenario input table'!D7</f>
        <v>x</v>
      </c>
      <c r="E21" s="43" t="str">
        <f>'scenario input table'!E7</f>
        <v>x</v>
      </c>
      <c r="F21" s="43">
        <f>'scenario input table'!F7</f>
        <v>0</v>
      </c>
      <c r="G21" s="43" t="str">
        <f>'scenario input table'!G7</f>
        <v>1.5 kV DC</v>
      </c>
      <c r="H21" s="43">
        <f>'scenario input table'!H7</f>
        <v>740</v>
      </c>
      <c r="I21" s="43" t="str">
        <f>'scenario input table'!I7</f>
        <v>D4</v>
      </c>
      <c r="J21" s="43">
        <f>'scenario input table'!J7</f>
        <v>2</v>
      </c>
      <c r="K21" s="43" t="str">
        <f>'scenario input table'!K7</f>
        <v>N/A</v>
      </c>
      <c r="L21" s="43" t="str">
        <f>'scenario input table'!L7</f>
        <v>G2</v>
      </c>
      <c r="M21" s="43" t="str">
        <f>'scenario input table'!M7</f>
        <v>P/C 80/410</v>
      </c>
      <c r="N21" s="43" t="str">
        <f>'scenario input table'!N7</f>
        <v>ATB EG</v>
      </c>
      <c r="O21" s="43">
        <f>'scenario input table'!O7</f>
        <v>100</v>
      </c>
      <c r="P21" s="43">
        <f>'scenario input table'!P7</f>
        <v>22.4</v>
      </c>
      <c r="Q21" s="43" t="str">
        <f>'scenario input table'!Q7</f>
        <v>2100-2400</v>
      </c>
      <c r="R21" s="43">
        <f>'scenario input table'!R7</f>
        <v>0</v>
      </c>
      <c r="S21" s="43">
        <f>'scenario input table'!S7</f>
        <v>0</v>
      </c>
      <c r="T21" s="43">
        <f>'scenario input table'!T7</f>
        <v>0</v>
      </c>
      <c r="U21" s="44" t="str">
        <f>'scenario input table'!U7</f>
        <v>B</v>
      </c>
    </row>
    <row r="22" spans="1:21" s="2" customFormat="1" ht="15" thickBot="1">
      <c r="A22" s="128" t="str">
        <f>'scenario input table'!A8</f>
        <v>ProRail</v>
      </c>
      <c r="B22" s="129" t="str">
        <f>'scenario input table'!B8</f>
        <v>Roosendaal - Roosendaal border</v>
      </c>
      <c r="C22" s="129" t="str">
        <f>'scenario input table'!C8</f>
        <v>Roosendaal - Roosendaal border</v>
      </c>
      <c r="D22" s="46" t="str">
        <f>'scenario input table'!D8</f>
        <v>x</v>
      </c>
      <c r="E22" s="46" t="str">
        <f>'scenario input table'!E8</f>
        <v>x</v>
      </c>
      <c r="F22" s="46">
        <f>'scenario input table'!F8</f>
        <v>0</v>
      </c>
      <c r="G22" s="46" t="str">
        <f>'scenario input table'!G8</f>
        <v>1.5 kV DC</v>
      </c>
      <c r="H22" s="46">
        <f>'scenario input table'!H8</f>
        <v>740</v>
      </c>
      <c r="I22" s="46" t="str">
        <f>'scenario input table'!I8</f>
        <v>D4</v>
      </c>
      <c r="J22" s="46">
        <f>'scenario input table'!J8</f>
        <v>2</v>
      </c>
      <c r="K22" s="46" t="str">
        <f>'scenario input table'!K8</f>
        <v>N/A</v>
      </c>
      <c r="L22" s="46" t="str">
        <f>'scenario input table'!L8</f>
        <v>G2</v>
      </c>
      <c r="M22" s="46" t="str">
        <f>'scenario input table'!M8</f>
        <v>P/C 80/410</v>
      </c>
      <c r="N22" s="46" t="str">
        <f>'scenario input table'!N8</f>
        <v>ATB EG / MEMOR</v>
      </c>
      <c r="O22" s="46">
        <f>'scenario input table'!O8</f>
        <v>100</v>
      </c>
      <c r="P22" s="46">
        <f>'scenario input table'!P8</f>
        <v>8.4</v>
      </c>
      <c r="Q22" s="46" t="str">
        <f>'scenario input table'!Q8</f>
        <v>2100-2400</v>
      </c>
      <c r="R22" s="46">
        <f>'scenario input table'!R8</f>
        <v>0</v>
      </c>
      <c r="S22" s="46">
        <f>'scenario input table'!S8</f>
        <v>0</v>
      </c>
      <c r="T22" s="46">
        <f>'scenario input table'!T8</f>
        <v>0</v>
      </c>
      <c r="U22" s="47" t="str">
        <f>'scenario input table'!U8</f>
        <v>B</v>
      </c>
    </row>
  </sheetData>
  <customSheetViews>
    <customSheetView guid="{5F5AB960-9E3B-4ABB-8B79-6A32B4EB09AF}" topLeftCell="A22">
      <selection activeCell="B41" sqref="B41"/>
      <pageMargins left="0.7" right="0.7" top="0.78740157499999996" bottom="0.78740157499999996" header="0.3" footer="0.3"/>
    </customSheetView>
  </customSheetViews>
  <mergeCells count="7">
    <mergeCell ref="A7:U7"/>
    <mergeCell ref="A16:U16"/>
    <mergeCell ref="A3:U3"/>
    <mergeCell ref="V3:AD3"/>
    <mergeCell ref="D1:E1"/>
    <mergeCell ref="F1:G1"/>
    <mergeCell ref="T1:T2"/>
  </mergeCells>
  <conditionalFormatting sqref="A3:XFD3 V22:XFD22 A23:XFD1048576 V1:XFD2 V4:XFD6 A4:U4">
    <cfRule type="cellIs" dxfId="84" priority="30" operator="between">
      <formula>0</formula>
      <formula>0</formula>
    </cfRule>
  </conditionalFormatting>
  <conditionalFormatting sqref="A5:U6">
    <cfRule type="cellIs" dxfId="83" priority="22" operator="between">
      <formula>0</formula>
      <formula>0</formula>
    </cfRule>
  </conditionalFormatting>
  <conditionalFormatting sqref="A16:U16">
    <cfRule type="cellIs" dxfId="82" priority="12" operator="between">
      <formula>0</formula>
      <formula>0</formula>
    </cfRule>
  </conditionalFormatting>
  <conditionalFormatting sqref="V7:XFD12">
    <cfRule type="cellIs" dxfId="81" priority="21" operator="between">
      <formula>0</formula>
      <formula>0</formula>
    </cfRule>
  </conditionalFormatting>
  <conditionalFormatting sqref="A7:U7 A9:U12">
    <cfRule type="cellIs" dxfId="80" priority="20" operator="between">
      <formula>0</formula>
      <formula>0</formula>
    </cfRule>
  </conditionalFormatting>
  <conditionalFormatting sqref="A8:U8">
    <cfRule type="cellIs" dxfId="79" priority="19" operator="between">
      <formula>0</formula>
      <formula>0</formula>
    </cfRule>
  </conditionalFormatting>
  <conditionalFormatting sqref="A13:U13">
    <cfRule type="cellIs" dxfId="78" priority="17" operator="between">
      <formula>0</formula>
      <formula>0</formula>
    </cfRule>
  </conditionalFormatting>
  <conditionalFormatting sqref="V13:XFD13">
    <cfRule type="cellIs" dxfId="77" priority="18" operator="between">
      <formula>0</formula>
      <formula>0</formula>
    </cfRule>
  </conditionalFormatting>
  <conditionalFormatting sqref="V17:XFD21">
    <cfRule type="cellIs" dxfId="76" priority="16" operator="between">
      <formula>0</formula>
      <formula>0</formula>
    </cfRule>
  </conditionalFormatting>
  <conditionalFormatting sqref="A18:U21">
    <cfRule type="cellIs" dxfId="75" priority="15" operator="between">
      <formula>0</formula>
      <formula>0</formula>
    </cfRule>
  </conditionalFormatting>
  <conditionalFormatting sqref="A17:U17">
    <cfRule type="cellIs" dxfId="74" priority="14" operator="between">
      <formula>0</formula>
      <formula>0</formula>
    </cfRule>
  </conditionalFormatting>
  <conditionalFormatting sqref="V16:XFD16">
    <cfRule type="cellIs" dxfId="73" priority="13" operator="between">
      <formula>0</formula>
      <formula>0</formula>
    </cfRule>
  </conditionalFormatting>
  <conditionalFormatting sqref="A14:U15">
    <cfRule type="cellIs" dxfId="72" priority="10" operator="between">
      <formula>0</formula>
      <formula>0</formula>
    </cfRule>
  </conditionalFormatting>
  <conditionalFormatting sqref="V14:XFD15">
    <cfRule type="cellIs" dxfId="71" priority="11" operator="between">
      <formula>0</formula>
      <formula>0</formula>
    </cfRule>
  </conditionalFormatting>
  <conditionalFormatting sqref="A22:U22">
    <cfRule type="cellIs" dxfId="70" priority="9" operator="between">
      <formula>0</formula>
      <formula>0</formula>
    </cfRule>
  </conditionalFormatting>
  <conditionalFormatting sqref="A1:F1 A2:E2 H1:U2">
    <cfRule type="cellIs" dxfId="69" priority="1" operator="between">
      <formula>0</formula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F13" sqref="F13"/>
    </sheetView>
  </sheetViews>
  <sheetFormatPr defaultColWidth="11.453125" defaultRowHeight="12.5"/>
  <cols>
    <col min="1" max="1" width="34.7265625" style="160" customWidth="1"/>
    <col min="2" max="16384" width="11.453125" style="160"/>
  </cols>
  <sheetData>
    <row r="1" spans="1:14" ht="13">
      <c r="A1" s="158" t="s">
        <v>387</v>
      </c>
      <c r="B1" s="158"/>
      <c r="C1" s="158"/>
      <c r="D1" s="158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13">
      <c r="A2" s="161"/>
      <c r="B2" s="161"/>
      <c r="C2" s="161"/>
      <c r="D2" s="161"/>
    </row>
    <row r="3" spans="1:14" s="161" customFormat="1" ht="13">
      <c r="A3" s="162" t="s">
        <v>388</v>
      </c>
      <c r="B3" s="163" t="s">
        <v>389</v>
      </c>
      <c r="C3" s="163"/>
      <c r="D3" s="163"/>
      <c r="E3" s="164"/>
      <c r="F3" s="164"/>
      <c r="G3" s="164"/>
      <c r="H3" s="164"/>
      <c r="I3" s="164"/>
      <c r="J3" s="164"/>
      <c r="K3" s="164"/>
      <c r="L3" s="164"/>
      <c r="M3" s="164"/>
      <c r="N3" s="164"/>
    </row>
    <row r="5" spans="1:14">
      <c r="A5" s="160" t="s">
        <v>1</v>
      </c>
      <c r="B5" s="160" t="s">
        <v>390</v>
      </c>
    </row>
    <row r="6" spans="1:14">
      <c r="A6" s="160" t="s">
        <v>262</v>
      </c>
      <c r="B6" s="160" t="s">
        <v>391</v>
      </c>
    </row>
    <row r="7" spans="1:14">
      <c r="A7" s="160" t="s">
        <v>392</v>
      </c>
      <c r="B7" s="160" t="s">
        <v>393</v>
      </c>
    </row>
    <row r="8" spans="1:14">
      <c r="A8" s="160" t="s">
        <v>394</v>
      </c>
      <c r="B8" s="160" t="s">
        <v>395</v>
      </c>
    </row>
    <row r="9" spans="1:14">
      <c r="A9" s="160" t="s">
        <v>396</v>
      </c>
      <c r="B9" s="160" t="s">
        <v>397</v>
      </c>
    </row>
    <row r="10" spans="1:14">
      <c r="A10" s="160" t="s">
        <v>398</v>
      </c>
      <c r="B10" s="160" t="s">
        <v>399</v>
      </c>
    </row>
    <row r="11" spans="1:14" ht="13" thickBot="1">
      <c r="A11" s="167" t="s">
        <v>5</v>
      </c>
      <c r="B11" s="167" t="s">
        <v>400</v>
      </c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5"/>
    </row>
    <row r="12" spans="1:14" ht="13" thickBot="1">
      <c r="A12" s="167" t="s">
        <v>6</v>
      </c>
      <c r="B12" s="167" t="s">
        <v>401</v>
      </c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5"/>
    </row>
    <row r="13" spans="1:14" ht="13" thickBot="1">
      <c r="A13" s="167" t="s">
        <v>7</v>
      </c>
      <c r="B13" s="167" t="s">
        <v>402</v>
      </c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5"/>
    </row>
    <row r="14" spans="1:14" ht="13" thickBot="1">
      <c r="A14" s="167" t="s">
        <v>403</v>
      </c>
      <c r="B14" s="167" t="s">
        <v>404</v>
      </c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5"/>
    </row>
    <row r="15" spans="1:14" ht="13" thickBot="1">
      <c r="A15" s="167" t="s">
        <v>405</v>
      </c>
      <c r="B15" s="167" t="s">
        <v>406</v>
      </c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5"/>
    </row>
    <row r="16" spans="1:14" ht="13" thickBot="1">
      <c r="A16" s="167" t="s">
        <v>407</v>
      </c>
      <c r="B16" s="167" t="s">
        <v>408</v>
      </c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5"/>
    </row>
    <row r="17" spans="1:13" ht="13" thickBot="1">
      <c r="A17" s="167" t="s">
        <v>10</v>
      </c>
      <c r="B17" s="167" t="s">
        <v>409</v>
      </c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5"/>
    </row>
    <row r="18" spans="1:13" ht="13" thickBot="1">
      <c r="A18" s="167" t="s">
        <v>410</v>
      </c>
      <c r="B18" s="167" t="s">
        <v>411</v>
      </c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6"/>
    </row>
    <row r="19" spans="1:13" ht="13" thickBot="1">
      <c r="A19" s="167" t="s">
        <v>12</v>
      </c>
      <c r="B19" s="168" t="s">
        <v>19</v>
      </c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6"/>
    </row>
    <row r="20" spans="1:13" ht="13" thickBot="1">
      <c r="A20" s="167" t="s">
        <v>412</v>
      </c>
      <c r="B20" s="167" t="s">
        <v>413</v>
      </c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6"/>
    </row>
    <row r="21" spans="1:13">
      <c r="A21" s="167" t="s">
        <v>114</v>
      </c>
      <c r="B21" s="167" t="s">
        <v>414</v>
      </c>
      <c r="C21" s="167"/>
      <c r="D21" s="167"/>
      <c r="E21" s="167"/>
      <c r="F21" s="167"/>
      <c r="G21" s="167"/>
      <c r="H21" s="167"/>
      <c r="I21" s="167"/>
      <c r="J21" s="167"/>
      <c r="K21" s="167"/>
      <c r="L21" s="167"/>
    </row>
    <row r="22" spans="1:13">
      <c r="A22" s="167" t="s">
        <v>415</v>
      </c>
      <c r="B22" s="167" t="s">
        <v>416</v>
      </c>
      <c r="C22" s="167"/>
      <c r="D22" s="167"/>
      <c r="E22" s="167"/>
      <c r="F22" s="167"/>
      <c r="G22" s="167"/>
      <c r="H22" s="167"/>
      <c r="I22" s="167"/>
      <c r="J22" s="167"/>
      <c r="K22" s="167"/>
      <c r="L22" s="167"/>
    </row>
  </sheetData>
  <pageMargins left="0.7" right="0.7" top="0.78740157499999996" bottom="0.78740157499999996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zoomScale="80" zoomScaleNormal="80" workbookViewId="0">
      <selection activeCell="Q1" sqref="Q1:Q2"/>
    </sheetView>
  </sheetViews>
  <sheetFormatPr defaultColWidth="11.453125" defaultRowHeight="14.5"/>
  <cols>
    <col min="1" max="1" width="11.453125" style="9"/>
    <col min="2" max="3" width="27.54296875" style="7" customWidth="1"/>
    <col min="4" max="4" width="8.26953125" style="9" customWidth="1"/>
    <col min="5" max="6" width="7.453125" style="9" customWidth="1"/>
    <col min="7" max="7" width="13.7265625" style="9" customWidth="1"/>
    <col min="8" max="8" width="10.7265625" style="9" customWidth="1"/>
    <col min="9" max="9" width="10.26953125" style="9" customWidth="1"/>
    <col min="10" max="10" width="11" style="9" customWidth="1"/>
    <col min="11" max="11" width="10.54296875" style="9" customWidth="1"/>
    <col min="12" max="12" width="13.1796875" style="9" customWidth="1"/>
    <col min="13" max="14" width="13.26953125" style="9" customWidth="1"/>
    <col min="15" max="15" width="10.1796875" style="9" customWidth="1"/>
    <col min="16" max="18" width="13.26953125" style="9" customWidth="1"/>
    <col min="19" max="20" width="18.453125" style="9" customWidth="1"/>
    <col min="21" max="21" width="13" style="9" customWidth="1"/>
    <col min="22" max="22" width="13.26953125" style="5" customWidth="1"/>
    <col min="23" max="16384" width="11.453125" style="5"/>
  </cols>
  <sheetData>
    <row r="1" spans="1:21" ht="21">
      <c r="A1" s="114" t="s">
        <v>0</v>
      </c>
      <c r="B1" s="116" t="s">
        <v>1</v>
      </c>
      <c r="C1" s="116" t="s">
        <v>262</v>
      </c>
      <c r="D1" s="273" t="s">
        <v>2</v>
      </c>
      <c r="E1" s="273"/>
      <c r="F1" s="273" t="s">
        <v>3</v>
      </c>
      <c r="G1" s="273"/>
      <c r="H1" s="116" t="s">
        <v>4</v>
      </c>
      <c r="I1" s="116" t="s">
        <v>5</v>
      </c>
      <c r="J1" s="117" t="s">
        <v>6</v>
      </c>
      <c r="K1" s="117" t="s">
        <v>7</v>
      </c>
      <c r="L1" s="116" t="s">
        <v>8</v>
      </c>
      <c r="M1" s="116" t="s">
        <v>9</v>
      </c>
      <c r="N1" s="116" t="s">
        <v>10</v>
      </c>
      <c r="O1" s="116" t="s">
        <v>11</v>
      </c>
      <c r="P1" s="116" t="s">
        <v>12</v>
      </c>
      <c r="Q1" s="173" t="s">
        <v>412</v>
      </c>
      <c r="R1" s="118" t="s">
        <v>114</v>
      </c>
      <c r="S1" s="118" t="s">
        <v>13</v>
      </c>
      <c r="T1" s="274" t="s">
        <v>115</v>
      </c>
      <c r="U1" s="57" t="s">
        <v>14</v>
      </c>
    </row>
    <row r="2" spans="1:21" ht="15" thickBot="1">
      <c r="A2" s="119"/>
      <c r="B2" s="120"/>
      <c r="C2" s="121"/>
      <c r="D2" s="122" t="s">
        <v>15</v>
      </c>
      <c r="E2" s="122" t="s">
        <v>16</v>
      </c>
      <c r="F2" s="122"/>
      <c r="G2" s="6"/>
      <c r="H2" s="122" t="s">
        <v>17</v>
      </c>
      <c r="I2" s="122"/>
      <c r="J2" s="122"/>
      <c r="K2" s="122"/>
      <c r="L2" s="122"/>
      <c r="M2" s="122"/>
      <c r="N2" s="122"/>
      <c r="O2" s="122" t="s">
        <v>18</v>
      </c>
      <c r="P2" s="122" t="s">
        <v>19</v>
      </c>
      <c r="Q2" s="122"/>
      <c r="R2" s="123"/>
      <c r="S2" s="123"/>
      <c r="T2" s="275"/>
      <c r="U2" s="58"/>
    </row>
    <row r="3" spans="1:21" ht="16" thickBot="1">
      <c r="A3" s="300" t="s">
        <v>52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2"/>
    </row>
    <row r="4" spans="1:21" ht="30" customHeight="1" thickBot="1">
      <c r="A4" s="210" t="str">
        <f>'scenario input table'!A8</f>
        <v>ProRail</v>
      </c>
      <c r="B4" s="154" t="str">
        <f>'scenario input table'!B8</f>
        <v>Roosendaal - Roosendaal border</v>
      </c>
      <c r="C4" s="154" t="str">
        <f>'scenario input table'!C8</f>
        <v>Roosendaal - Roosendaal border</v>
      </c>
      <c r="D4" s="76" t="str">
        <f>'scenario input table'!D8</f>
        <v>x</v>
      </c>
      <c r="E4" s="76" t="str">
        <f>'scenario input table'!E8</f>
        <v>x</v>
      </c>
      <c r="F4" s="76">
        <f>'scenario input table'!F8</f>
        <v>0</v>
      </c>
      <c r="G4" s="76" t="str">
        <f>'scenario input table'!G8</f>
        <v>1.5 kV DC</v>
      </c>
      <c r="H4" s="76">
        <f>'scenario input table'!H8</f>
        <v>740</v>
      </c>
      <c r="I4" s="76" t="str">
        <f>'scenario input table'!I8</f>
        <v>D4</v>
      </c>
      <c r="J4" s="76">
        <f>'scenario input table'!J8</f>
        <v>2</v>
      </c>
      <c r="K4" s="76" t="str">
        <f>'scenario input table'!K8</f>
        <v>N/A</v>
      </c>
      <c r="L4" s="76" t="str">
        <f>'scenario input table'!L8</f>
        <v>G2</v>
      </c>
      <c r="M4" s="76" t="str">
        <f>'scenario input table'!M8</f>
        <v>P/C 80/410</v>
      </c>
      <c r="N4" s="76" t="str">
        <f>'scenario input table'!N8</f>
        <v>ATB EG / MEMOR</v>
      </c>
      <c r="O4" s="76">
        <f>'scenario input table'!O8</f>
        <v>100</v>
      </c>
      <c r="P4" s="76">
        <f>'scenario input table'!P8</f>
        <v>8.4</v>
      </c>
      <c r="Q4" s="76" t="str">
        <f>'scenario input table'!Q8</f>
        <v>2100-2400</v>
      </c>
      <c r="R4" s="76">
        <f>'scenario input table'!R8</f>
        <v>0</v>
      </c>
      <c r="S4" s="76">
        <f>'scenario input table'!S8</f>
        <v>0</v>
      </c>
      <c r="T4" s="76">
        <f>'scenario input table'!T8</f>
        <v>0</v>
      </c>
      <c r="U4" s="77" t="str">
        <f>'scenario input table'!U8</f>
        <v>B</v>
      </c>
    </row>
    <row r="5" spans="1:21" ht="12" customHeight="1">
      <c r="A5" s="130"/>
      <c r="B5" s="131"/>
      <c r="C5" s="131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</row>
    <row r="6" spans="1:21" ht="16.5" customHeight="1" thickBot="1">
      <c r="A6" s="297" t="s">
        <v>76</v>
      </c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298"/>
      <c r="T6" s="298"/>
      <c r="U6" s="299"/>
    </row>
    <row r="7" spans="1:21">
      <c r="A7" s="124" t="str">
        <f>'scenario input table'!A26</f>
        <v>ProRail</v>
      </c>
      <c r="B7" s="125" t="str">
        <f>'scenario input table'!B26</f>
        <v>Deventer - Oldenzaal border</v>
      </c>
      <c r="C7" s="125" t="str">
        <f>'scenario input table'!C26</f>
        <v>Deventer - Oldenzaal border</v>
      </c>
      <c r="D7" s="40" t="str">
        <f>'scenario input table'!D26</f>
        <v>x</v>
      </c>
      <c r="E7" s="40" t="str">
        <f>'scenario input table'!E26</f>
        <v>x</v>
      </c>
      <c r="F7" s="40">
        <f>'scenario input table'!F26</f>
        <v>0</v>
      </c>
      <c r="G7" s="40" t="str">
        <f>'scenario input table'!G26</f>
        <v>1.5 kV DC</v>
      </c>
      <c r="H7" s="40" t="str">
        <f>'scenario input table'!H26</f>
        <v xml:space="preserve">740 / 590 </v>
      </c>
      <c r="I7" s="40" t="str">
        <f>'scenario input table'!I26</f>
        <v>D4</v>
      </c>
      <c r="J7" s="40">
        <f>'scenario input table'!J26</f>
        <v>2</v>
      </c>
      <c r="K7" s="40" t="str">
        <f>'scenario input table'!K26</f>
        <v>N/A</v>
      </c>
      <c r="L7" s="40" t="str">
        <f>'scenario input table'!L26</f>
        <v>G2</v>
      </c>
      <c r="M7" s="40" t="str">
        <f>'scenario input table'!M26</f>
        <v>P/C 80/410</v>
      </c>
      <c r="N7" s="40" t="str">
        <f>'scenario input table'!N26</f>
        <v>ATB EG</v>
      </c>
      <c r="O7" s="40">
        <f>'scenario input table'!O26</f>
        <v>100</v>
      </c>
      <c r="P7" s="40">
        <f>'scenario input table'!P26</f>
        <v>68.599999999999994</v>
      </c>
      <c r="Q7" s="40" t="str">
        <f>'scenario input table'!Q26</f>
        <v>2100-2400</v>
      </c>
      <c r="R7" s="40">
        <f>'scenario input table'!R26</f>
        <v>0</v>
      </c>
      <c r="S7" s="40" t="str">
        <f>'scenario input table'!S26</f>
        <v>590 on German side</v>
      </c>
      <c r="T7" s="40">
        <f>'scenario input table'!T26</f>
        <v>0</v>
      </c>
      <c r="U7" s="41" t="str">
        <f>'scenario input table'!U26</f>
        <v>B</v>
      </c>
    </row>
    <row r="8" spans="1:21">
      <c r="A8" s="126" t="str">
        <f>'scenario input table'!A25</f>
        <v>ProRail</v>
      </c>
      <c r="B8" s="127" t="str">
        <f>'scenario input table'!B25</f>
        <v>Amersfoort - Deventer</v>
      </c>
      <c r="C8" s="127" t="str">
        <f>'scenario input table'!C25</f>
        <v>Amersfoort - Deventer</v>
      </c>
      <c r="D8" s="43" t="str">
        <f>'scenario input table'!D25</f>
        <v>x</v>
      </c>
      <c r="E8" s="43" t="str">
        <f>'scenario input table'!E25</f>
        <v>x</v>
      </c>
      <c r="F8" s="43">
        <f>'scenario input table'!F25</f>
        <v>0</v>
      </c>
      <c r="G8" s="43" t="str">
        <f>'scenario input table'!G25</f>
        <v>1.5 kV DC</v>
      </c>
      <c r="H8" s="43">
        <f>'scenario input table'!H25</f>
        <v>740</v>
      </c>
      <c r="I8" s="43" t="str">
        <f>'scenario input table'!I25</f>
        <v>D4</v>
      </c>
      <c r="J8" s="43">
        <f>'scenario input table'!J25</f>
        <v>2</v>
      </c>
      <c r="K8" s="43" t="str">
        <f>'scenario input table'!K25</f>
        <v>N/A</v>
      </c>
      <c r="L8" s="43" t="str">
        <f>'scenario input table'!L25</f>
        <v>G2</v>
      </c>
      <c r="M8" s="43" t="str">
        <f>'scenario input table'!M25</f>
        <v>P/C 80/410</v>
      </c>
      <c r="N8" s="43" t="str">
        <f>'scenario input table'!N25</f>
        <v>ATB EG</v>
      </c>
      <c r="O8" s="43">
        <f>'scenario input table'!O25</f>
        <v>100</v>
      </c>
      <c r="P8" s="43">
        <f>'scenario input table'!P25</f>
        <v>58.3</v>
      </c>
      <c r="Q8" s="43" t="str">
        <f>'scenario input table'!Q25</f>
        <v>2100-2400</v>
      </c>
      <c r="R8" s="43">
        <f>'scenario input table'!R25</f>
        <v>0</v>
      </c>
      <c r="S8" s="43">
        <f>'scenario input table'!S25</f>
        <v>0</v>
      </c>
      <c r="T8" s="43">
        <f>'scenario input table'!T25</f>
        <v>0</v>
      </c>
      <c r="U8" s="44" t="str">
        <f>'scenario input table'!U25</f>
        <v>B</v>
      </c>
    </row>
    <row r="9" spans="1:21" ht="16.5" customHeight="1">
      <c r="A9" s="126" t="str">
        <f>'scenario input table'!A28</f>
        <v>ProRail</v>
      </c>
      <c r="B9" s="127" t="str">
        <f>'scenario input table'!B28</f>
        <v>Utrecht - Amersfoort</v>
      </c>
      <c r="C9" s="127" t="str">
        <f>'scenario input table'!C28</f>
        <v>Utrecht - Amersfoort</v>
      </c>
      <c r="D9" s="43" t="str">
        <f>'scenario input table'!D28</f>
        <v>x</v>
      </c>
      <c r="E9" s="43" t="str">
        <f>'scenario input table'!E28</f>
        <v>x</v>
      </c>
      <c r="F9" s="43">
        <f>'scenario input table'!F28</f>
        <v>0</v>
      </c>
      <c r="G9" s="43" t="str">
        <f>'scenario input table'!G28</f>
        <v>1.5 kV DC</v>
      </c>
      <c r="H9" s="43">
        <f>'scenario input table'!H28</f>
        <v>740</v>
      </c>
      <c r="I9" s="43" t="str">
        <f>'scenario input table'!I28</f>
        <v>D4</v>
      </c>
      <c r="J9" s="43">
        <f>'scenario input table'!J28</f>
        <v>2</v>
      </c>
      <c r="K9" s="43" t="str">
        <f>'scenario input table'!K28</f>
        <v>N/A</v>
      </c>
      <c r="L9" s="43" t="str">
        <f>'scenario input table'!L28</f>
        <v>G2</v>
      </c>
      <c r="M9" s="43" t="str">
        <f>'scenario input table'!M28</f>
        <v>P/C 80/410</v>
      </c>
      <c r="N9" s="43" t="str">
        <f>'scenario input table'!N28</f>
        <v>ATB EG</v>
      </c>
      <c r="O9" s="43">
        <f>'scenario input table'!O28</f>
        <v>100</v>
      </c>
      <c r="P9" s="43">
        <f>'scenario input table'!P28</f>
        <v>20</v>
      </c>
      <c r="Q9" s="43" t="str">
        <f>'scenario input table'!Q28</f>
        <v>2100-2400</v>
      </c>
      <c r="R9" s="43">
        <f>'scenario input table'!R28</f>
        <v>0</v>
      </c>
      <c r="S9" s="43">
        <f>'scenario input table'!S28</f>
        <v>0</v>
      </c>
      <c r="T9" s="43">
        <f>'scenario input table'!T28</f>
        <v>0</v>
      </c>
      <c r="U9" s="44" t="str">
        <f>'scenario input table'!U28</f>
        <v>B</v>
      </c>
    </row>
    <row r="10" spans="1:21">
      <c r="A10" s="126" t="str">
        <f>'scenario input table'!A5</f>
        <v>ProRail</v>
      </c>
      <c r="B10" s="127" t="str">
        <f>'scenario input table'!B5</f>
        <v>Utrecht - 's-Hertogenbosch</v>
      </c>
      <c r="C10" s="127" t="str">
        <f>'scenario input table'!C5</f>
        <v>Utrecht - 's-Hertogenbosch</v>
      </c>
      <c r="D10" s="43" t="str">
        <f>'scenario input table'!D5</f>
        <v>x</v>
      </c>
      <c r="E10" s="43" t="str">
        <f>'scenario input table'!E5</f>
        <v>x</v>
      </c>
      <c r="F10" s="43">
        <f>'scenario input table'!F5</f>
        <v>0</v>
      </c>
      <c r="G10" s="43" t="str">
        <f>'scenario input table'!G5</f>
        <v>1.5 kV DC</v>
      </c>
      <c r="H10" s="43" t="str">
        <f>'scenario input table'!H5</f>
        <v>611  / 635</v>
      </c>
      <c r="I10" s="43" t="str">
        <f>'scenario input table'!I5</f>
        <v>D4</v>
      </c>
      <c r="J10" s="43">
        <f>'scenario input table'!J5</f>
        <v>2</v>
      </c>
      <c r="K10" s="43" t="str">
        <f>'scenario input table'!K5</f>
        <v>N/A</v>
      </c>
      <c r="L10" s="43" t="str">
        <f>'scenario input table'!L5</f>
        <v>G2</v>
      </c>
      <c r="M10" s="43" t="str">
        <f>'scenario input table'!M5</f>
        <v>P/C 80/410</v>
      </c>
      <c r="N10" s="43" t="str">
        <f>'scenario input table'!N5</f>
        <v>ATB EG</v>
      </c>
      <c r="O10" s="43">
        <f>'scenario input table'!O5</f>
        <v>100</v>
      </c>
      <c r="P10" s="43">
        <f>'scenario input table'!P5</f>
        <v>48.1</v>
      </c>
      <c r="Q10" s="43" t="str">
        <f>'scenario input table'!Q5</f>
        <v>2100-2400</v>
      </c>
      <c r="R10" s="43">
        <f>'scenario input table'!R5</f>
        <v>0</v>
      </c>
      <c r="S10" s="43" t="str">
        <f>'scenario input table'!S5</f>
        <v>611 / 635 Geldermalsen</v>
      </c>
      <c r="T10" s="43">
        <f>'scenario input table'!T5</f>
        <v>0</v>
      </c>
      <c r="U10" s="44" t="str">
        <f>'scenario input table'!U5</f>
        <v>B</v>
      </c>
    </row>
    <row r="11" spans="1:21" ht="21">
      <c r="A11" s="126" t="str">
        <f>'scenario input table'!A13</f>
        <v>ProRail</v>
      </c>
      <c r="B11" s="127" t="str">
        <f>'scenario input table'!B13</f>
        <v>s-Hertogenbosch - Eindhoven</v>
      </c>
      <c r="C11" s="127" t="str">
        <f>'scenario input table'!C13</f>
        <v>s-Hertogenbosch - Eindhoven</v>
      </c>
      <c r="D11" s="43" t="str">
        <f>'scenario input table'!D13</f>
        <v>x</v>
      </c>
      <c r="E11" s="43" t="str">
        <f>'scenario input table'!E13</f>
        <v>x</v>
      </c>
      <c r="F11" s="43">
        <f>'scenario input table'!F13</f>
        <v>0</v>
      </c>
      <c r="G11" s="43" t="str">
        <f>'scenario input table'!G13</f>
        <v>1.5 kV DC</v>
      </c>
      <c r="H11" s="43">
        <f>'scenario input table'!H13</f>
        <v>740</v>
      </c>
      <c r="I11" s="43" t="str">
        <f>'scenario input table'!I13</f>
        <v>D4</v>
      </c>
      <c r="J11" s="43">
        <f>'scenario input table'!J13</f>
        <v>2</v>
      </c>
      <c r="K11" s="43" t="str">
        <f>'scenario input table'!K13</f>
        <v>N/A</v>
      </c>
      <c r="L11" s="43" t="str">
        <f>'scenario input table'!L13</f>
        <v>G2</v>
      </c>
      <c r="M11" s="43" t="str">
        <f>'scenario input table'!M13</f>
        <v>P/C 80/410</v>
      </c>
      <c r="N11" s="43" t="str">
        <f>'scenario input table'!N13</f>
        <v>ATB EG</v>
      </c>
      <c r="O11" s="43">
        <f>'scenario input table'!O13</f>
        <v>100</v>
      </c>
      <c r="P11" s="43">
        <f>'scenario input table'!P13</f>
        <v>32.1</v>
      </c>
      <c r="Q11" s="43" t="str">
        <f>'scenario input table'!Q13</f>
        <v>2100-2400</v>
      </c>
      <c r="R11" s="43">
        <f>'scenario input table'!R13</f>
        <v>0</v>
      </c>
      <c r="S11" s="43" t="str">
        <f>'scenario input table'!S13</f>
        <v>B*: high usage in regural traffic</v>
      </c>
      <c r="T11" s="43">
        <f>'scenario input table'!T13</f>
        <v>0</v>
      </c>
      <c r="U11" s="44" t="str">
        <f>'scenario input table'!U13</f>
        <v>B*</v>
      </c>
    </row>
    <row r="12" spans="1:21" ht="16.5" customHeight="1" thickBot="1">
      <c r="A12" s="128" t="str">
        <f>'scenario input table'!A14</f>
        <v>ProRail</v>
      </c>
      <c r="B12" s="129" t="str">
        <f>'scenario input table'!B14</f>
        <v>Eindhoven - Eijsden border</v>
      </c>
      <c r="C12" s="129" t="str">
        <f>'scenario input table'!C14</f>
        <v>Eindhoven - Eijsden border</v>
      </c>
      <c r="D12" s="46" t="str">
        <f>'scenario input table'!D14</f>
        <v>x</v>
      </c>
      <c r="E12" s="46" t="str">
        <f>'scenario input table'!E14</f>
        <v>x</v>
      </c>
      <c r="F12" s="46">
        <f>'scenario input table'!F14</f>
        <v>0</v>
      </c>
      <c r="G12" s="46" t="str">
        <f>'scenario input table'!G14</f>
        <v>1.5 kV DC</v>
      </c>
      <c r="H12" s="46">
        <f>'scenario input table'!H14</f>
        <v>630</v>
      </c>
      <c r="I12" s="46" t="str">
        <f>'scenario input table'!I14</f>
        <v>D4</v>
      </c>
      <c r="J12" s="46">
        <f>'scenario input table'!J14</f>
        <v>2</v>
      </c>
      <c r="K12" s="46" t="str">
        <f>'scenario input table'!K14</f>
        <v>N/A</v>
      </c>
      <c r="L12" s="46" t="str">
        <f>'scenario input table'!L14</f>
        <v>G2</v>
      </c>
      <c r="M12" s="46" t="str">
        <f>'scenario input table'!M14</f>
        <v>P/C 80/410</v>
      </c>
      <c r="N12" s="46" t="str">
        <f>'scenario input table'!N14</f>
        <v>ATB EG</v>
      </c>
      <c r="O12" s="46">
        <f>'scenario input table'!O14</f>
        <v>100</v>
      </c>
      <c r="P12" s="46">
        <f>'scenario input table'!P14</f>
        <v>110</v>
      </c>
      <c r="Q12" s="46" t="str">
        <f>'scenario input table'!Q14</f>
        <v>2100-2400</v>
      </c>
      <c r="R12" s="46">
        <f>'scenario input table'!R14</f>
        <v>0</v>
      </c>
      <c r="S12" s="46">
        <f>'scenario input table'!S14</f>
        <v>0</v>
      </c>
      <c r="T12" s="46">
        <f>'scenario input table'!T14</f>
        <v>0</v>
      </c>
      <c r="U12" s="47" t="str">
        <f>'scenario input table'!U14</f>
        <v>B</v>
      </c>
    </row>
    <row r="13" spans="1:21" ht="13.5" customHeight="1">
      <c r="A13" s="130"/>
      <c r="B13" s="131"/>
      <c r="C13" s="131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</row>
    <row r="14" spans="1:21" ht="16.5" customHeight="1" thickBot="1">
      <c r="A14" s="297" t="s">
        <v>77</v>
      </c>
      <c r="B14" s="298"/>
      <c r="C14" s="298"/>
      <c r="D14" s="298"/>
      <c r="E14" s="298"/>
      <c r="F14" s="298"/>
      <c r="G14" s="298"/>
      <c r="H14" s="298"/>
      <c r="I14" s="298"/>
      <c r="J14" s="298"/>
      <c r="K14" s="298"/>
      <c r="L14" s="298"/>
      <c r="M14" s="298"/>
      <c r="N14" s="298"/>
      <c r="O14" s="298"/>
      <c r="P14" s="298"/>
      <c r="Q14" s="298"/>
      <c r="R14" s="298"/>
      <c r="S14" s="298"/>
      <c r="T14" s="298"/>
      <c r="U14" s="299"/>
    </row>
    <row r="15" spans="1:21" ht="28.5" customHeight="1">
      <c r="A15" s="124" t="str">
        <f>'scenario input table'!A26</f>
        <v>ProRail</v>
      </c>
      <c r="B15" s="125" t="str">
        <f>'scenario input table'!B26</f>
        <v>Deventer - Oldenzaal border</v>
      </c>
      <c r="C15" s="125" t="str">
        <f>'scenario input table'!C26</f>
        <v>Deventer - Oldenzaal border</v>
      </c>
      <c r="D15" s="40" t="str">
        <f>'scenario input table'!D26</f>
        <v>x</v>
      </c>
      <c r="E15" s="40" t="str">
        <f>'scenario input table'!E26</f>
        <v>x</v>
      </c>
      <c r="F15" s="40">
        <f>'scenario input table'!F26</f>
        <v>0</v>
      </c>
      <c r="G15" s="40" t="str">
        <f>'scenario input table'!G26</f>
        <v>1.5 kV DC</v>
      </c>
      <c r="H15" s="40" t="str">
        <f>'scenario input table'!H26</f>
        <v xml:space="preserve">740 / 590 </v>
      </c>
      <c r="I15" s="40" t="str">
        <f>'scenario input table'!I26</f>
        <v>D4</v>
      </c>
      <c r="J15" s="40">
        <f>'scenario input table'!J26</f>
        <v>2</v>
      </c>
      <c r="K15" s="40" t="str">
        <f>'scenario input table'!K26</f>
        <v>N/A</v>
      </c>
      <c r="L15" s="40" t="str">
        <f>'scenario input table'!L26</f>
        <v>G2</v>
      </c>
      <c r="M15" s="40" t="str">
        <f>'scenario input table'!M26</f>
        <v>P/C 80/410</v>
      </c>
      <c r="N15" s="40" t="str">
        <f>'scenario input table'!N26</f>
        <v>ATB EG</v>
      </c>
      <c r="O15" s="40">
        <f>'scenario input table'!O26</f>
        <v>100</v>
      </c>
      <c r="P15" s="40">
        <f>'scenario input table'!P26</f>
        <v>68.599999999999994</v>
      </c>
      <c r="Q15" s="40" t="str">
        <f>'scenario input table'!Q26</f>
        <v>2100-2400</v>
      </c>
      <c r="R15" s="40">
        <f>'scenario input table'!R26</f>
        <v>0</v>
      </c>
      <c r="S15" s="40" t="str">
        <f>'scenario input table'!S26</f>
        <v>590 on German side</v>
      </c>
      <c r="T15" s="40">
        <f>'scenario input table'!T26</f>
        <v>0</v>
      </c>
      <c r="U15" s="41" t="str">
        <f>'scenario input table'!U26</f>
        <v>B</v>
      </c>
    </row>
    <row r="16" spans="1:21">
      <c r="A16" s="126" t="str">
        <f>'scenario input table'!A29</f>
        <v>ProRail</v>
      </c>
      <c r="B16" s="127" t="str">
        <f>'scenario input table'!B29</f>
        <v>Deventer - Arnhem - Betuweroute - Meteren</v>
      </c>
      <c r="C16" s="127" t="str">
        <f>'scenario input table'!C29</f>
        <v>Deventer - Arnhem - Betuweroute - Meteren</v>
      </c>
      <c r="D16" s="43" t="str">
        <f>'scenario input table'!D29</f>
        <v>x</v>
      </c>
      <c r="E16" s="43" t="str">
        <f>'scenario input table'!E29</f>
        <v>x</v>
      </c>
      <c r="F16" s="43">
        <f>'scenario input table'!F29</f>
        <v>0</v>
      </c>
      <c r="G16" s="43" t="str">
        <f>'scenario input table'!G29</f>
        <v>1,5 kV DC / 25 kV AC</v>
      </c>
      <c r="H16" s="43">
        <f>'scenario input table'!H29</f>
        <v>650</v>
      </c>
      <c r="I16" s="43" t="str">
        <f>'scenario input table'!I29</f>
        <v>D4 / E5</v>
      </c>
      <c r="J16" s="43">
        <f>'scenario input table'!J29</f>
        <v>2</v>
      </c>
      <c r="K16" s="43" t="str">
        <f>'scenario input table'!K29</f>
        <v>N/A</v>
      </c>
      <c r="L16" s="43" t="str">
        <f>'scenario input table'!L29</f>
        <v>G2 / GC</v>
      </c>
      <c r="M16" s="43" t="str">
        <f>'scenario input table'!M29</f>
        <v>P/C 80/410</v>
      </c>
      <c r="N16" s="43" t="str">
        <f>'scenario input table'!N29</f>
        <v>L2 - 2.3.0d / ATB EG</v>
      </c>
      <c r="O16" s="43">
        <f>'scenario input table'!O29</f>
        <v>100</v>
      </c>
      <c r="P16" s="43">
        <f>'scenario input table'!P29</f>
        <v>100.8</v>
      </c>
      <c r="Q16" s="43" t="str">
        <f>'scenario input table'!Q29</f>
        <v>2100-2400</v>
      </c>
      <c r="R16" s="43">
        <f>'scenario input table'!R29</f>
        <v>0</v>
      </c>
      <c r="S16" s="43" t="str">
        <f>'scenario input table'!S29</f>
        <v>change direction at Deventer</v>
      </c>
      <c r="T16" s="43">
        <f>'scenario input table'!T29</f>
        <v>0</v>
      </c>
      <c r="U16" s="44" t="str">
        <f>'scenario input table'!U29</f>
        <v>B</v>
      </c>
    </row>
    <row r="17" spans="1:21">
      <c r="A17" s="126" t="str">
        <f>'scenario input table'!A18</f>
        <v>ProRail</v>
      </c>
      <c r="B17" s="127" t="str">
        <f>'scenario input table'!B18</f>
        <v>s-Hertogenbosch - Meteren</v>
      </c>
      <c r="C17" s="127" t="str">
        <f>'scenario input table'!C18</f>
        <v>s-Hertogenbosch - Meteren</v>
      </c>
      <c r="D17" s="43" t="str">
        <f>'scenario input table'!D18</f>
        <v>x</v>
      </c>
      <c r="E17" s="43" t="str">
        <f>'scenario input table'!E18</f>
        <v>x</v>
      </c>
      <c r="F17" s="43">
        <f>'scenario input table'!F18</f>
        <v>0</v>
      </c>
      <c r="G17" s="43" t="str">
        <f>'scenario input table'!G18</f>
        <v>1.5 kV DC</v>
      </c>
      <c r="H17" s="43">
        <f>'scenario input table'!H18</f>
        <v>740</v>
      </c>
      <c r="I17" s="43" t="str">
        <f>'scenario input table'!I18</f>
        <v>D4</v>
      </c>
      <c r="J17" s="43">
        <f>'scenario input table'!J18</f>
        <v>2</v>
      </c>
      <c r="K17" s="43" t="str">
        <f>'scenario input table'!K18</f>
        <v>N/A</v>
      </c>
      <c r="L17" s="43" t="str">
        <f>'scenario input table'!L18</f>
        <v>G2</v>
      </c>
      <c r="M17" s="43" t="str">
        <f>'scenario input table'!M18</f>
        <v>P/C 80/410</v>
      </c>
      <c r="N17" s="43" t="str">
        <f>'scenario input table'!N18</f>
        <v>ATB EG</v>
      </c>
      <c r="O17" s="43">
        <f>'scenario input table'!O18</f>
        <v>100</v>
      </c>
      <c r="P17" s="43">
        <f>'scenario input table'!P18</f>
        <v>20.399999999999999</v>
      </c>
      <c r="Q17" s="43" t="str">
        <f>'scenario input table'!Q18</f>
        <v>2100-2400</v>
      </c>
      <c r="R17" s="43">
        <f>'scenario input table'!R18</f>
        <v>0</v>
      </c>
      <c r="S17" s="43">
        <f>'scenario input table'!S18</f>
        <v>0</v>
      </c>
      <c r="T17" s="43">
        <f>'scenario input table'!T18</f>
        <v>0</v>
      </c>
      <c r="U17" s="44" t="str">
        <f>'scenario input table'!U18</f>
        <v>B</v>
      </c>
    </row>
    <row r="18" spans="1:21" ht="24" customHeight="1">
      <c r="A18" s="126" t="str">
        <f>'scenario input table'!A13</f>
        <v>ProRail</v>
      </c>
      <c r="B18" s="127" t="str">
        <f>'scenario input table'!B13</f>
        <v>s-Hertogenbosch - Eindhoven</v>
      </c>
      <c r="C18" s="127" t="str">
        <f>'scenario input table'!C13</f>
        <v>s-Hertogenbosch - Eindhoven</v>
      </c>
      <c r="D18" s="43" t="str">
        <f>'scenario input table'!D13</f>
        <v>x</v>
      </c>
      <c r="E18" s="43" t="str">
        <f>'scenario input table'!E13</f>
        <v>x</v>
      </c>
      <c r="F18" s="43">
        <f>'scenario input table'!F13</f>
        <v>0</v>
      </c>
      <c r="G18" s="43" t="str">
        <f>'scenario input table'!G13</f>
        <v>1.5 kV DC</v>
      </c>
      <c r="H18" s="43">
        <f>'scenario input table'!H13</f>
        <v>740</v>
      </c>
      <c r="I18" s="43" t="str">
        <f>'scenario input table'!I13</f>
        <v>D4</v>
      </c>
      <c r="J18" s="43">
        <f>'scenario input table'!J13</f>
        <v>2</v>
      </c>
      <c r="K18" s="43" t="str">
        <f>'scenario input table'!K13</f>
        <v>N/A</v>
      </c>
      <c r="L18" s="43" t="str">
        <f>'scenario input table'!L13</f>
        <v>G2</v>
      </c>
      <c r="M18" s="43" t="str">
        <f>'scenario input table'!M13</f>
        <v>P/C 80/410</v>
      </c>
      <c r="N18" s="43" t="str">
        <f>'scenario input table'!N13</f>
        <v>ATB EG</v>
      </c>
      <c r="O18" s="43">
        <f>'scenario input table'!O13</f>
        <v>100</v>
      </c>
      <c r="P18" s="43">
        <f>'scenario input table'!P13</f>
        <v>32.1</v>
      </c>
      <c r="Q18" s="43" t="str">
        <f>'scenario input table'!Q13</f>
        <v>2100-2400</v>
      </c>
      <c r="R18" s="43">
        <f>'scenario input table'!R13</f>
        <v>0</v>
      </c>
      <c r="S18" s="43" t="str">
        <f>'scenario input table'!S13</f>
        <v>B*: high usage in regural traffic</v>
      </c>
      <c r="T18" s="43">
        <f>'scenario input table'!T13</f>
        <v>0</v>
      </c>
      <c r="U18" s="44" t="str">
        <f>'scenario input table'!U13</f>
        <v>B*</v>
      </c>
    </row>
    <row r="19" spans="1:21" ht="15" thickBot="1">
      <c r="A19" s="128" t="str">
        <f>'scenario input table'!A14</f>
        <v>ProRail</v>
      </c>
      <c r="B19" s="129" t="str">
        <f>'scenario input table'!B14</f>
        <v>Eindhoven - Eijsden border</v>
      </c>
      <c r="C19" s="129" t="str">
        <f>'scenario input table'!C14</f>
        <v>Eindhoven - Eijsden border</v>
      </c>
      <c r="D19" s="46" t="str">
        <f>'scenario input table'!D14</f>
        <v>x</v>
      </c>
      <c r="E19" s="46" t="str">
        <f>'scenario input table'!E14</f>
        <v>x</v>
      </c>
      <c r="F19" s="46">
        <f>'scenario input table'!F14</f>
        <v>0</v>
      </c>
      <c r="G19" s="46" t="str">
        <f>'scenario input table'!G14</f>
        <v>1.5 kV DC</v>
      </c>
      <c r="H19" s="46">
        <f>'scenario input table'!H14</f>
        <v>630</v>
      </c>
      <c r="I19" s="46" t="str">
        <f>'scenario input table'!I14</f>
        <v>D4</v>
      </c>
      <c r="J19" s="46">
        <f>'scenario input table'!J14</f>
        <v>2</v>
      </c>
      <c r="K19" s="46" t="str">
        <f>'scenario input table'!K14</f>
        <v>N/A</v>
      </c>
      <c r="L19" s="46" t="str">
        <f>'scenario input table'!L14</f>
        <v>G2</v>
      </c>
      <c r="M19" s="46" t="str">
        <f>'scenario input table'!M14</f>
        <v>P/C 80/410</v>
      </c>
      <c r="N19" s="46" t="str">
        <f>'scenario input table'!N14</f>
        <v>ATB EG</v>
      </c>
      <c r="O19" s="46">
        <f>'scenario input table'!O14</f>
        <v>100</v>
      </c>
      <c r="P19" s="46">
        <f>'scenario input table'!P14</f>
        <v>110</v>
      </c>
      <c r="Q19" s="46" t="str">
        <f>'scenario input table'!Q14</f>
        <v>2100-2400</v>
      </c>
      <c r="R19" s="46">
        <f>'scenario input table'!R14</f>
        <v>0</v>
      </c>
      <c r="S19" s="46">
        <f>'scenario input table'!S14</f>
        <v>0</v>
      </c>
      <c r="T19" s="46">
        <f>'scenario input table'!T14</f>
        <v>0</v>
      </c>
      <c r="U19" s="47" t="str">
        <f>'scenario input table'!U14</f>
        <v>B</v>
      </c>
    </row>
  </sheetData>
  <customSheetViews>
    <customSheetView guid="{5F5AB960-9E3B-4ABB-8B79-6A32B4EB09AF}" topLeftCell="A7">
      <selection activeCell="B28" sqref="B28"/>
      <pageMargins left="0.7" right="0.7" top="0.78740157499999996" bottom="0.78740157499999996" header="0.3" footer="0.3"/>
    </customSheetView>
  </customSheetViews>
  <mergeCells count="6">
    <mergeCell ref="A14:U14"/>
    <mergeCell ref="D1:E1"/>
    <mergeCell ref="A3:U3"/>
    <mergeCell ref="A6:U6"/>
    <mergeCell ref="F1:G1"/>
    <mergeCell ref="T1:T2"/>
  </mergeCells>
  <conditionalFormatting sqref="V4:XFD5 A3:XFD3 A20:XFD1048576 V1:XFD2">
    <cfRule type="cellIs" dxfId="68" priority="36" operator="between">
      <formula>0</formula>
      <formula>0</formula>
    </cfRule>
  </conditionalFormatting>
  <conditionalFormatting sqref="A4:U5">
    <cfRule type="cellIs" dxfId="67" priority="34" operator="between">
      <formula>0</formula>
      <formula>0</formula>
    </cfRule>
  </conditionalFormatting>
  <conditionalFormatting sqref="A14:U14">
    <cfRule type="cellIs" dxfId="66" priority="13" operator="between">
      <formula>0</formula>
      <formula>0</formula>
    </cfRule>
  </conditionalFormatting>
  <conditionalFormatting sqref="V6:XFD11">
    <cfRule type="cellIs" dxfId="65" priority="22" operator="between">
      <formula>0</formula>
      <formula>0</formula>
    </cfRule>
  </conditionalFormatting>
  <conditionalFormatting sqref="A6:U6 A8:U11">
    <cfRule type="cellIs" dxfId="64" priority="21" operator="between">
      <formula>0</formula>
      <formula>0</formula>
    </cfRule>
  </conditionalFormatting>
  <conditionalFormatting sqref="A7:U7">
    <cfRule type="cellIs" dxfId="63" priority="20" operator="between">
      <formula>0</formula>
      <formula>0</formula>
    </cfRule>
  </conditionalFormatting>
  <conditionalFormatting sqref="A12:U13">
    <cfRule type="cellIs" dxfId="62" priority="18" operator="between">
      <formula>0</formula>
      <formula>0</formula>
    </cfRule>
  </conditionalFormatting>
  <conditionalFormatting sqref="V12:XFD13">
    <cfRule type="cellIs" dxfId="61" priority="19" operator="between">
      <formula>0</formula>
      <formula>0</formula>
    </cfRule>
  </conditionalFormatting>
  <conditionalFormatting sqref="V15:XFD19">
    <cfRule type="cellIs" dxfId="60" priority="17" operator="between">
      <formula>0</formula>
      <formula>0</formula>
    </cfRule>
  </conditionalFormatting>
  <conditionalFormatting sqref="A16:U19">
    <cfRule type="cellIs" dxfId="59" priority="16" operator="between">
      <formula>0</formula>
      <formula>0</formula>
    </cfRule>
  </conditionalFormatting>
  <conditionalFormatting sqref="A15:U15">
    <cfRule type="cellIs" dxfId="58" priority="15" operator="between">
      <formula>0</formula>
      <formula>0</formula>
    </cfRule>
  </conditionalFormatting>
  <conditionalFormatting sqref="V14:XFD14">
    <cfRule type="cellIs" dxfId="57" priority="14" operator="between">
      <formula>0</formula>
      <formula>0</formula>
    </cfRule>
  </conditionalFormatting>
  <conditionalFormatting sqref="A1:F1 A2:E2 H1:U2">
    <cfRule type="cellIs" dxfId="56" priority="1" operator="between">
      <formula>0</formula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zoomScale="80" zoomScaleNormal="80" workbookViewId="0">
      <selection activeCell="Q1" sqref="Q1:Q2"/>
    </sheetView>
  </sheetViews>
  <sheetFormatPr defaultColWidth="11.453125" defaultRowHeight="14.5"/>
  <cols>
    <col min="1" max="1" width="13.26953125" style="8" customWidth="1"/>
    <col min="2" max="3" width="27.54296875" style="1" customWidth="1"/>
    <col min="4" max="6" width="6.81640625" style="9" customWidth="1"/>
    <col min="7" max="7" width="13.7265625" style="9" customWidth="1"/>
    <col min="8" max="8" width="10.7265625" style="9" customWidth="1"/>
    <col min="9" max="9" width="10.26953125" style="9" customWidth="1"/>
    <col min="10" max="10" width="11" style="9" customWidth="1"/>
    <col min="11" max="11" width="10.54296875" style="9" customWidth="1"/>
    <col min="12" max="12" width="13.1796875" style="9" customWidth="1"/>
    <col min="13" max="13" width="16.81640625" style="9" customWidth="1"/>
    <col min="14" max="14" width="13.26953125" style="9" customWidth="1"/>
    <col min="15" max="15" width="10.1796875" style="9" customWidth="1"/>
    <col min="16" max="18" width="13.26953125" style="9" customWidth="1"/>
    <col min="19" max="20" width="24.54296875" style="10" customWidth="1"/>
    <col min="21" max="21" width="11.7265625" style="9" customWidth="1"/>
    <col min="22" max="22" width="13.26953125" style="5" customWidth="1"/>
  </cols>
  <sheetData>
    <row r="1" spans="1:21" ht="26.25" customHeight="1">
      <c r="A1" s="114" t="s">
        <v>0</v>
      </c>
      <c r="B1" s="116" t="s">
        <v>1</v>
      </c>
      <c r="C1" s="116" t="s">
        <v>262</v>
      </c>
      <c r="D1" s="273" t="s">
        <v>2</v>
      </c>
      <c r="E1" s="273"/>
      <c r="F1" s="273" t="s">
        <v>3</v>
      </c>
      <c r="G1" s="273"/>
      <c r="H1" s="116" t="s">
        <v>4</v>
      </c>
      <c r="I1" s="116" t="s">
        <v>5</v>
      </c>
      <c r="J1" s="117" t="s">
        <v>6</v>
      </c>
      <c r="K1" s="117" t="s">
        <v>7</v>
      </c>
      <c r="L1" s="116" t="s">
        <v>8</v>
      </c>
      <c r="M1" s="116" t="s">
        <v>9</v>
      </c>
      <c r="N1" s="116" t="s">
        <v>10</v>
      </c>
      <c r="O1" s="116" t="s">
        <v>11</v>
      </c>
      <c r="P1" s="116" t="s">
        <v>12</v>
      </c>
      <c r="Q1" s="173" t="s">
        <v>412</v>
      </c>
      <c r="R1" s="118" t="s">
        <v>114</v>
      </c>
      <c r="S1" s="118" t="s">
        <v>13</v>
      </c>
      <c r="T1" s="274" t="s">
        <v>115</v>
      </c>
      <c r="U1" s="57" t="s">
        <v>14</v>
      </c>
    </row>
    <row r="2" spans="1:21" ht="15" thickBot="1">
      <c r="A2" s="119"/>
      <c r="B2" s="120"/>
      <c r="C2" s="121"/>
      <c r="D2" s="122" t="s">
        <v>15</v>
      </c>
      <c r="E2" s="122" t="s">
        <v>16</v>
      </c>
      <c r="F2" s="122"/>
      <c r="G2" s="6"/>
      <c r="H2" s="122" t="s">
        <v>17</v>
      </c>
      <c r="I2" s="122"/>
      <c r="J2" s="122"/>
      <c r="K2" s="122"/>
      <c r="L2" s="122"/>
      <c r="M2" s="122"/>
      <c r="N2" s="122"/>
      <c r="O2" s="122" t="s">
        <v>18</v>
      </c>
      <c r="P2" s="122" t="s">
        <v>19</v>
      </c>
      <c r="Q2" s="122"/>
      <c r="R2" s="123"/>
      <c r="S2" s="123"/>
      <c r="T2" s="275"/>
      <c r="U2" s="58"/>
    </row>
    <row r="3" spans="1:21" ht="16" thickBot="1">
      <c r="A3" s="300" t="s">
        <v>72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2"/>
    </row>
    <row r="4" spans="1:21" ht="21" customHeight="1" thickBot="1">
      <c r="A4" s="210" t="str">
        <f>'scenario input table'!A24</f>
        <v>ProRail</v>
      </c>
      <c r="B4" s="154" t="str">
        <f>'scenario input table'!B24</f>
        <v>Kijfhoek - Amersfoort</v>
      </c>
      <c r="C4" s="154" t="str">
        <f>'scenario input table'!C24</f>
        <v>Kijfhoek - Amersfoort</v>
      </c>
      <c r="D4" s="76" t="str">
        <f>'scenario input table'!D24</f>
        <v>x</v>
      </c>
      <c r="E4" s="76" t="str">
        <f>'scenario input table'!E24</f>
        <v>x</v>
      </c>
      <c r="F4" s="76">
        <f>'scenario input table'!F24</f>
        <v>0</v>
      </c>
      <c r="G4" s="76" t="str">
        <f>'scenario input table'!G24</f>
        <v>1.5 kV DC</v>
      </c>
      <c r="H4" s="76">
        <f>'scenario input table'!H24</f>
        <v>740</v>
      </c>
      <c r="I4" s="76" t="str">
        <f>'scenario input table'!I24</f>
        <v>D4</v>
      </c>
      <c r="J4" s="76">
        <f>'scenario input table'!J24</f>
        <v>2</v>
      </c>
      <c r="K4" s="76" t="str">
        <f>'scenario input table'!K24</f>
        <v>N/A</v>
      </c>
      <c r="L4" s="76" t="str">
        <f>'scenario input table'!L24</f>
        <v>G2</v>
      </c>
      <c r="M4" s="76" t="str">
        <f>'scenario input table'!M24</f>
        <v>P/C 80/410</v>
      </c>
      <c r="N4" s="76" t="str">
        <f>'scenario input table'!N24</f>
        <v>ATB EG</v>
      </c>
      <c r="O4" s="76">
        <f>'scenario input table'!O24</f>
        <v>100</v>
      </c>
      <c r="P4" s="76">
        <f>'scenario input table'!P24</f>
        <v>123.8</v>
      </c>
      <c r="Q4" s="76" t="str">
        <f>'scenario input table'!Q24</f>
        <v>2100-2400</v>
      </c>
      <c r="R4" s="76">
        <f>'scenario input table'!R24</f>
        <v>0</v>
      </c>
      <c r="S4" s="76" t="str">
        <f>'scenario input table'!S24</f>
        <v>via Bkl, Dvd, Hvs, Amf</v>
      </c>
      <c r="T4" s="76">
        <f>'scenario input table'!T24</f>
        <v>0</v>
      </c>
      <c r="U4" s="77" t="str">
        <f>'scenario input table'!U24</f>
        <v>B</v>
      </c>
    </row>
    <row r="5" spans="1:21" ht="17.25" customHeight="1" thickBot="1">
      <c r="A5" s="177"/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</row>
    <row r="6" spans="1:21" s="5" customFormat="1" ht="16" thickBot="1">
      <c r="A6" s="303" t="s">
        <v>79</v>
      </c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4"/>
      <c r="R6" s="304"/>
      <c r="S6" s="304"/>
      <c r="T6" s="304"/>
      <c r="U6" s="305"/>
    </row>
    <row r="7" spans="1:21" ht="36.65" customHeight="1">
      <c r="A7" s="124" t="str">
        <f>'scenario input table'!A26</f>
        <v>ProRail</v>
      </c>
      <c r="B7" s="125" t="str">
        <f>'scenario input table'!B26</f>
        <v>Deventer - Oldenzaal border</v>
      </c>
      <c r="C7" s="125" t="str">
        <f>'scenario input table'!C26</f>
        <v>Deventer - Oldenzaal border</v>
      </c>
      <c r="D7" s="40" t="str">
        <f>'scenario input table'!D26</f>
        <v>x</v>
      </c>
      <c r="E7" s="40" t="str">
        <f>'scenario input table'!E26</f>
        <v>x</v>
      </c>
      <c r="F7" s="40">
        <f>'scenario input table'!F26</f>
        <v>0</v>
      </c>
      <c r="G7" s="40" t="str">
        <f>'scenario input table'!G26</f>
        <v>1.5 kV DC</v>
      </c>
      <c r="H7" s="40" t="str">
        <f>'scenario input table'!H26</f>
        <v xml:space="preserve">740 / 590 </v>
      </c>
      <c r="I7" s="40" t="str">
        <f>'scenario input table'!I26</f>
        <v>D4</v>
      </c>
      <c r="J7" s="40">
        <f>'scenario input table'!J26</f>
        <v>2</v>
      </c>
      <c r="K7" s="40" t="str">
        <f>'scenario input table'!K26</f>
        <v>N/A</v>
      </c>
      <c r="L7" s="40" t="str">
        <f>'scenario input table'!L26</f>
        <v>G2</v>
      </c>
      <c r="M7" s="40" t="str">
        <f>'scenario input table'!M26</f>
        <v>P/C 80/410</v>
      </c>
      <c r="N7" s="40" t="str">
        <f>'scenario input table'!N26</f>
        <v>ATB EG</v>
      </c>
      <c r="O7" s="40">
        <f>'scenario input table'!O26</f>
        <v>100</v>
      </c>
      <c r="P7" s="40">
        <f>'scenario input table'!P26</f>
        <v>68.599999999999994</v>
      </c>
      <c r="Q7" s="40" t="str">
        <f>'scenario input table'!Q26</f>
        <v>2100-2400</v>
      </c>
      <c r="R7" s="40">
        <f>'scenario input table'!R26</f>
        <v>0</v>
      </c>
      <c r="S7" s="40" t="str">
        <f>'scenario input table'!S26</f>
        <v>590 on German side</v>
      </c>
      <c r="T7" s="40">
        <f>'scenario input table'!T26</f>
        <v>0</v>
      </c>
      <c r="U7" s="41" t="str">
        <f>'scenario input table'!U26</f>
        <v>B</v>
      </c>
    </row>
    <row r="8" spans="1:21" ht="36.65" customHeight="1">
      <c r="A8" s="126" t="str">
        <f>'scenario input table'!A29</f>
        <v>ProRail</v>
      </c>
      <c r="B8" s="127" t="str">
        <f>'scenario input table'!B29</f>
        <v>Deventer - Arnhem - Betuweroute - Meteren</v>
      </c>
      <c r="C8" s="127" t="str">
        <f>'scenario input table'!C29</f>
        <v>Deventer - Arnhem - Betuweroute - Meteren</v>
      </c>
      <c r="D8" s="43" t="str">
        <f>'scenario input table'!D29</f>
        <v>x</v>
      </c>
      <c r="E8" s="43" t="str">
        <f>'scenario input table'!E29</f>
        <v>x</v>
      </c>
      <c r="F8" s="43">
        <f>'scenario input table'!F29</f>
        <v>0</v>
      </c>
      <c r="G8" s="43" t="str">
        <f>'scenario input table'!G29</f>
        <v>1,5 kV DC / 25 kV AC</v>
      </c>
      <c r="H8" s="43">
        <f>'scenario input table'!H29</f>
        <v>650</v>
      </c>
      <c r="I8" s="43" t="str">
        <f>'scenario input table'!I29</f>
        <v>D4 / E5</v>
      </c>
      <c r="J8" s="43">
        <f>'scenario input table'!J29</f>
        <v>2</v>
      </c>
      <c r="K8" s="43" t="str">
        <f>'scenario input table'!K29</f>
        <v>N/A</v>
      </c>
      <c r="L8" s="43" t="str">
        <f>'scenario input table'!L29</f>
        <v>G2 / GC</v>
      </c>
      <c r="M8" s="43" t="str">
        <f>'scenario input table'!M29</f>
        <v>P/C 80/410</v>
      </c>
      <c r="N8" s="43" t="str">
        <f>'scenario input table'!N29</f>
        <v>L2 - 2.3.0d / ATB EG</v>
      </c>
      <c r="O8" s="43">
        <f>'scenario input table'!O29</f>
        <v>100</v>
      </c>
      <c r="P8" s="43">
        <f>'scenario input table'!P29</f>
        <v>100.8</v>
      </c>
      <c r="Q8" s="43" t="str">
        <f>'scenario input table'!Q29</f>
        <v>2100-2400</v>
      </c>
      <c r="R8" s="43">
        <f>'scenario input table'!R29</f>
        <v>0</v>
      </c>
      <c r="S8" s="43" t="str">
        <f>'scenario input table'!S29</f>
        <v>change direction at Deventer</v>
      </c>
      <c r="T8" s="43">
        <f>'scenario input table'!T29</f>
        <v>0</v>
      </c>
      <c r="U8" s="44" t="str">
        <f>'scenario input table'!U29</f>
        <v>B</v>
      </c>
    </row>
    <row r="9" spans="1:21" ht="36.65" customHeight="1" thickBot="1">
      <c r="A9" s="128" t="str">
        <f>'scenario input table'!A16</f>
        <v>ProRail</v>
      </c>
      <c r="B9" s="129" t="str">
        <f>'scenario input table'!B16</f>
        <v>Kijfhoek - Meteren</v>
      </c>
      <c r="C9" s="129" t="str">
        <f>'scenario input table'!C16</f>
        <v>Kijfhoek - Meteren</v>
      </c>
      <c r="D9" s="46">
        <f>'scenario input table'!D16</f>
        <v>0</v>
      </c>
      <c r="E9" s="46" t="str">
        <f>'scenario input table'!E16</f>
        <v>x</v>
      </c>
      <c r="F9" s="46">
        <f>'scenario input table'!F16</f>
        <v>0</v>
      </c>
      <c r="G9" s="46" t="str">
        <f>'scenario input table'!G16</f>
        <v>25 kV AC</v>
      </c>
      <c r="H9" s="46">
        <f>'scenario input table'!H16</f>
        <v>740</v>
      </c>
      <c r="I9" s="46" t="str">
        <f>'scenario input table'!I16</f>
        <v>E5</v>
      </c>
      <c r="J9" s="46">
        <f>'scenario input table'!J16</f>
        <v>2</v>
      </c>
      <c r="K9" s="46" t="str">
        <f>'scenario input table'!K16</f>
        <v>N/A</v>
      </c>
      <c r="L9" s="46" t="str">
        <f>'scenario input table'!L16</f>
        <v>GC</v>
      </c>
      <c r="M9" s="46" t="str">
        <f>'scenario input table'!M16</f>
        <v>P/C 80/410</v>
      </c>
      <c r="N9" s="46" t="str">
        <f>'scenario input table'!N16</f>
        <v>L2 - 2.3.0d</v>
      </c>
      <c r="O9" s="46">
        <f>'scenario input table'!O16</f>
        <v>100</v>
      </c>
      <c r="P9" s="46">
        <f>'scenario input table'!P16</f>
        <v>49.7</v>
      </c>
      <c r="Q9" s="46" t="str">
        <f>'scenario input table'!Q16</f>
        <v>2100-2400</v>
      </c>
      <c r="R9" s="46">
        <f>'scenario input table'!R16</f>
        <v>0</v>
      </c>
      <c r="S9" s="46" t="str">
        <f>'scenario input table'!S16</f>
        <v>weights to be checked</v>
      </c>
      <c r="T9" s="46">
        <f>'scenario input table'!T16</f>
        <v>0</v>
      </c>
      <c r="U9" s="47" t="str">
        <f>'scenario input table'!U16</f>
        <v>A</v>
      </c>
    </row>
    <row r="10" spans="1:21" ht="20.25" customHeight="1" thickBot="1">
      <c r="A10" s="178"/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</row>
    <row r="11" spans="1:21" ht="21" customHeight="1" thickBot="1">
      <c r="A11" s="303" t="s">
        <v>74</v>
      </c>
      <c r="B11" s="304"/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5"/>
    </row>
    <row r="12" spans="1:21" s="2" customFormat="1" ht="20.25" customHeight="1">
      <c r="A12" s="124" t="str">
        <f>'scenario input table'!A11</f>
        <v>ProRail</v>
      </c>
      <c r="B12" s="125" t="str">
        <f>'scenario input table'!B11</f>
        <v>Kijfhoek - Lage Zwaluwe</v>
      </c>
      <c r="C12" s="125" t="str">
        <f>'scenario input table'!C11</f>
        <v>Kijfhoek - Lage Zwaluwe</v>
      </c>
      <c r="D12" s="40" t="str">
        <f>'scenario input table'!D11</f>
        <v>x</v>
      </c>
      <c r="E12" s="40" t="str">
        <f>'scenario input table'!E11</f>
        <v>x</v>
      </c>
      <c r="F12" s="40">
        <f>'scenario input table'!F11</f>
        <v>0</v>
      </c>
      <c r="G12" s="40" t="str">
        <f>'scenario input table'!G11</f>
        <v>1.5 kV DC</v>
      </c>
      <c r="H12" s="40">
        <f>'scenario input table'!H11</f>
        <v>740</v>
      </c>
      <c r="I12" s="40" t="str">
        <f>'scenario input table'!I11</f>
        <v>D4</v>
      </c>
      <c r="J12" s="40">
        <f>'scenario input table'!J11</f>
        <v>2</v>
      </c>
      <c r="K12" s="40" t="str">
        <f>'scenario input table'!K11</f>
        <v>N/A</v>
      </c>
      <c r="L12" s="40" t="str">
        <f>'scenario input table'!L11</f>
        <v>G2</v>
      </c>
      <c r="M12" s="40" t="str">
        <f>'scenario input table'!M11</f>
        <v>P/C 80/410</v>
      </c>
      <c r="N12" s="40" t="str">
        <f>'scenario input table'!N11</f>
        <v>ATB EG</v>
      </c>
      <c r="O12" s="40">
        <f>'scenario input table'!O11</f>
        <v>100</v>
      </c>
      <c r="P12" s="40">
        <f>'scenario input table'!P11</f>
        <v>19.899999999999999</v>
      </c>
      <c r="Q12" s="40" t="str">
        <f>'scenario input table'!Q11</f>
        <v>2100-2400</v>
      </c>
      <c r="R12" s="40">
        <f>'scenario input table'!R11</f>
        <v>0</v>
      </c>
      <c r="S12" s="40" t="str">
        <f>'scenario input table'!S11</f>
        <v>B*: high usage in regural traffic</v>
      </c>
      <c r="T12" s="40">
        <f>'scenario input table'!T11</f>
        <v>0</v>
      </c>
      <c r="U12" s="41" t="str">
        <f>'scenario input table'!U11</f>
        <v>B*</v>
      </c>
    </row>
    <row r="13" spans="1:21" s="2" customFormat="1" ht="21" customHeight="1">
      <c r="A13" s="126" t="str">
        <f>'scenario input table'!A12</f>
        <v>ProRail</v>
      </c>
      <c r="B13" s="127" t="str">
        <f>'scenario input table'!B12</f>
        <v>Lage Zwaluwe - Breda</v>
      </c>
      <c r="C13" s="127" t="str">
        <f>'scenario input table'!C12</f>
        <v>Lage Zwaluwe - Breda</v>
      </c>
      <c r="D13" s="43" t="str">
        <f>'scenario input table'!D12</f>
        <v>x</v>
      </c>
      <c r="E13" s="43" t="str">
        <f>'scenario input table'!E12</f>
        <v>x</v>
      </c>
      <c r="F13" s="43">
        <f>'scenario input table'!F12</f>
        <v>0</v>
      </c>
      <c r="G13" s="43" t="str">
        <f>'scenario input table'!G12</f>
        <v>1.5 kV DC</v>
      </c>
      <c r="H13" s="43">
        <f>'scenario input table'!H12</f>
        <v>740</v>
      </c>
      <c r="I13" s="43" t="str">
        <f>'scenario input table'!I12</f>
        <v>D4</v>
      </c>
      <c r="J13" s="43">
        <f>'scenario input table'!J12</f>
        <v>2</v>
      </c>
      <c r="K13" s="43" t="str">
        <f>'scenario input table'!K12</f>
        <v>N/A</v>
      </c>
      <c r="L13" s="43" t="str">
        <f>'scenario input table'!L12</f>
        <v>G2</v>
      </c>
      <c r="M13" s="43" t="str">
        <f>'scenario input table'!M12</f>
        <v>P/C 80/410</v>
      </c>
      <c r="N13" s="43" t="str">
        <f>'scenario input table'!N12</f>
        <v>ATB EG</v>
      </c>
      <c r="O13" s="43">
        <f>'scenario input table'!O12</f>
        <v>100</v>
      </c>
      <c r="P13" s="43">
        <f>'scenario input table'!P12</f>
        <v>14.2</v>
      </c>
      <c r="Q13" s="43" t="str">
        <f>'scenario input table'!Q12</f>
        <v>2100-2400</v>
      </c>
      <c r="R13" s="43">
        <f>'scenario input table'!R12</f>
        <v>0</v>
      </c>
      <c r="S13" s="43" t="str">
        <f>'scenario input table'!S12</f>
        <v>B*: high usage in regural traffic</v>
      </c>
      <c r="T13" s="43">
        <f>'scenario input table'!T12</f>
        <v>0</v>
      </c>
      <c r="U13" s="44" t="str">
        <f>'scenario input table'!U12</f>
        <v>B*</v>
      </c>
    </row>
    <row r="14" spans="1:21" s="2" customFormat="1" ht="21.75" customHeight="1">
      <c r="A14" s="126" t="str">
        <f>'scenario input table'!A19</f>
        <v>ProRail</v>
      </c>
      <c r="B14" s="127" t="str">
        <f>'scenario input table'!B19</f>
        <v>Breda - Eindhoven</v>
      </c>
      <c r="C14" s="127" t="str">
        <f>'scenario input table'!C19</f>
        <v>Breda - Eindhoven</v>
      </c>
      <c r="D14" s="43" t="str">
        <f>'scenario input table'!D19</f>
        <v>x</v>
      </c>
      <c r="E14" s="43" t="str">
        <f>'scenario input table'!E19</f>
        <v>x</v>
      </c>
      <c r="F14" s="43">
        <f>'scenario input table'!F19</f>
        <v>0</v>
      </c>
      <c r="G14" s="43" t="str">
        <f>'scenario input table'!G19</f>
        <v>1.5 kV DC</v>
      </c>
      <c r="H14" s="43">
        <f>'scenario input table'!H19</f>
        <v>740</v>
      </c>
      <c r="I14" s="43" t="str">
        <f>'scenario input table'!I19</f>
        <v>D4</v>
      </c>
      <c r="J14" s="43">
        <f>'scenario input table'!J19</f>
        <v>2</v>
      </c>
      <c r="K14" s="43" t="str">
        <f>'scenario input table'!K19</f>
        <v>N/A</v>
      </c>
      <c r="L14" s="43" t="str">
        <f>'scenario input table'!L19</f>
        <v>G2</v>
      </c>
      <c r="M14" s="43" t="str">
        <f>'scenario input table'!M19</f>
        <v>P/C 80/410</v>
      </c>
      <c r="N14" s="43" t="str">
        <f>'scenario input table'!N19</f>
        <v>ATB EG</v>
      </c>
      <c r="O14" s="43">
        <f>'scenario input table'!O19</f>
        <v>100</v>
      </c>
      <c r="P14" s="43">
        <f>'scenario input table'!P19</f>
        <v>58.9</v>
      </c>
      <c r="Q14" s="43" t="str">
        <f>'scenario input table'!Q19</f>
        <v>2100-2400</v>
      </c>
      <c r="R14" s="43">
        <f>'scenario input table'!R19</f>
        <v>0</v>
      </c>
      <c r="S14" s="43" t="str">
        <f>'scenario input table'!S19</f>
        <v>B*: high usage in regural traffic</v>
      </c>
      <c r="T14" s="43">
        <f>'scenario input table'!T19</f>
        <v>0</v>
      </c>
      <c r="U14" s="44" t="str">
        <f>'scenario input table'!U19</f>
        <v>B*</v>
      </c>
    </row>
    <row r="15" spans="1:21" s="2" customFormat="1" ht="22.5" customHeight="1" thickBot="1">
      <c r="A15" s="128" t="str">
        <f>'scenario input table'!A30</f>
        <v>ProRail</v>
      </c>
      <c r="B15" s="129" t="str">
        <f>'scenario input table'!B30</f>
        <v>Eindhoven - Venlo border</v>
      </c>
      <c r="C15" s="129" t="str">
        <f>'scenario input table'!C30</f>
        <v>Eindhoven - Venlo border</v>
      </c>
      <c r="D15" s="46" t="str">
        <f>'scenario input table'!D30</f>
        <v>x</v>
      </c>
      <c r="E15" s="46" t="str">
        <f>'scenario input table'!E30</f>
        <v>x</v>
      </c>
      <c r="F15" s="46">
        <f>'scenario input table'!F30</f>
        <v>0</v>
      </c>
      <c r="G15" s="46" t="str">
        <f>'scenario input table'!G30</f>
        <v>1.5 kV DC</v>
      </c>
      <c r="H15" s="46">
        <f>'scenario input table'!H30</f>
        <v>650</v>
      </c>
      <c r="I15" s="46" t="str">
        <f>'scenario input table'!I30</f>
        <v>D4</v>
      </c>
      <c r="J15" s="46">
        <f>'scenario input table'!J30</f>
        <v>2</v>
      </c>
      <c r="K15" s="46" t="str">
        <f>'scenario input table'!K30</f>
        <v>N/A</v>
      </c>
      <c r="L15" s="46" t="str">
        <f>'scenario input table'!L30</f>
        <v>G2</v>
      </c>
      <c r="M15" s="46" t="str">
        <f>'scenario input table'!M30</f>
        <v>P/C 80/410</v>
      </c>
      <c r="N15" s="46" t="str">
        <f>'scenario input table'!N30</f>
        <v>ATB EG</v>
      </c>
      <c r="O15" s="46">
        <f>'scenario input table'!O30</f>
        <v>100</v>
      </c>
      <c r="P15" s="46">
        <f>'scenario input table'!P30</f>
        <v>54.8</v>
      </c>
      <c r="Q15" s="46" t="str">
        <f>'scenario input table'!Q30</f>
        <v>2100-2400</v>
      </c>
      <c r="R15" s="46">
        <f>'scenario input table'!R30</f>
        <v>0</v>
      </c>
      <c r="S15" s="46" t="str">
        <f>'scenario input table'!S30</f>
        <v>B*: high usage in regural traffic</v>
      </c>
      <c r="T15" s="46">
        <f>'scenario input table'!T30</f>
        <v>0</v>
      </c>
      <c r="U15" s="47" t="str">
        <f>'scenario input table'!U30</f>
        <v>B*</v>
      </c>
    </row>
    <row r="16" spans="1:21" ht="22.5" customHeight="1" thickBot="1">
      <c r="A16" s="178"/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</row>
    <row r="17" spans="1:22" s="5" customFormat="1" ht="16" thickBot="1">
      <c r="A17" s="303" t="s">
        <v>76</v>
      </c>
      <c r="B17" s="304"/>
      <c r="C17" s="304"/>
      <c r="D17" s="304"/>
      <c r="E17" s="304"/>
      <c r="F17" s="304"/>
      <c r="G17" s="304"/>
      <c r="H17" s="304"/>
      <c r="I17" s="304"/>
      <c r="J17" s="304"/>
      <c r="K17" s="304"/>
      <c r="L17" s="304"/>
      <c r="M17" s="304"/>
      <c r="N17" s="304"/>
      <c r="O17" s="304"/>
      <c r="P17" s="304"/>
      <c r="Q17" s="304"/>
      <c r="R17" s="304"/>
      <c r="S17" s="304"/>
      <c r="T17" s="304"/>
      <c r="U17" s="305"/>
    </row>
    <row r="18" spans="1:22" s="3" customFormat="1" ht="36.65" customHeight="1">
      <c r="A18" s="124" t="str">
        <f>'scenario input table'!A26</f>
        <v>ProRail</v>
      </c>
      <c r="B18" s="125" t="str">
        <f>'scenario input table'!B26</f>
        <v>Deventer - Oldenzaal border</v>
      </c>
      <c r="C18" s="125" t="str">
        <f>'scenario input table'!C26</f>
        <v>Deventer - Oldenzaal border</v>
      </c>
      <c r="D18" s="40" t="str">
        <f>'scenario input table'!D26</f>
        <v>x</v>
      </c>
      <c r="E18" s="40" t="str">
        <f>'scenario input table'!E26</f>
        <v>x</v>
      </c>
      <c r="F18" s="40">
        <f>'scenario input table'!F26</f>
        <v>0</v>
      </c>
      <c r="G18" s="40" t="str">
        <f>'scenario input table'!G26</f>
        <v>1.5 kV DC</v>
      </c>
      <c r="H18" s="40" t="str">
        <f>'scenario input table'!H26</f>
        <v xml:space="preserve">740 / 590 </v>
      </c>
      <c r="I18" s="40" t="str">
        <f>'scenario input table'!I26</f>
        <v>D4</v>
      </c>
      <c r="J18" s="40">
        <f>'scenario input table'!J26</f>
        <v>2</v>
      </c>
      <c r="K18" s="40" t="str">
        <f>'scenario input table'!K26</f>
        <v>N/A</v>
      </c>
      <c r="L18" s="40" t="str">
        <f>'scenario input table'!L26</f>
        <v>G2</v>
      </c>
      <c r="M18" s="40" t="str">
        <f>'scenario input table'!M26</f>
        <v>P/C 80/410</v>
      </c>
      <c r="N18" s="40" t="str">
        <f>'scenario input table'!N26</f>
        <v>ATB EG</v>
      </c>
      <c r="O18" s="40">
        <f>'scenario input table'!O26</f>
        <v>100</v>
      </c>
      <c r="P18" s="40">
        <f>'scenario input table'!P26</f>
        <v>68.599999999999994</v>
      </c>
      <c r="Q18" s="40" t="str">
        <f>'scenario input table'!Q26</f>
        <v>2100-2400</v>
      </c>
      <c r="R18" s="40">
        <f>'scenario input table'!R26</f>
        <v>0</v>
      </c>
      <c r="S18" s="40" t="str">
        <f>'scenario input table'!S26</f>
        <v>590 on German side</v>
      </c>
      <c r="T18" s="40">
        <f>'scenario input table'!T26</f>
        <v>0</v>
      </c>
      <c r="U18" s="41" t="str">
        <f>'scenario input table'!U26</f>
        <v>B</v>
      </c>
      <c r="V18" s="4"/>
    </row>
    <row r="19" spans="1:22" s="3" customFormat="1" ht="36.65" customHeight="1">
      <c r="A19" s="126" t="str">
        <f>'scenario input table'!A29</f>
        <v>ProRail</v>
      </c>
      <c r="B19" s="127" t="str">
        <f>'scenario input table'!B29</f>
        <v>Deventer - Arnhem - Betuweroute - Meteren</v>
      </c>
      <c r="C19" s="127" t="str">
        <f>'scenario input table'!C29</f>
        <v>Deventer - Arnhem - Betuweroute - Meteren</v>
      </c>
      <c r="D19" s="43" t="str">
        <f>'scenario input table'!D29</f>
        <v>x</v>
      </c>
      <c r="E19" s="43" t="str">
        <f>'scenario input table'!E29</f>
        <v>x</v>
      </c>
      <c r="F19" s="43">
        <f>'scenario input table'!F29</f>
        <v>0</v>
      </c>
      <c r="G19" s="43" t="str">
        <f>'scenario input table'!G29</f>
        <v>1,5 kV DC / 25 kV AC</v>
      </c>
      <c r="H19" s="43">
        <f>'scenario input table'!H29</f>
        <v>650</v>
      </c>
      <c r="I19" s="43" t="str">
        <f>'scenario input table'!I29</f>
        <v>D4 / E5</v>
      </c>
      <c r="J19" s="43">
        <f>'scenario input table'!J29</f>
        <v>2</v>
      </c>
      <c r="K19" s="43" t="str">
        <f>'scenario input table'!K29</f>
        <v>N/A</v>
      </c>
      <c r="L19" s="43" t="str">
        <f>'scenario input table'!L29</f>
        <v>G2 / GC</v>
      </c>
      <c r="M19" s="43" t="str">
        <f>'scenario input table'!M29</f>
        <v>P/C 80/410</v>
      </c>
      <c r="N19" s="43" t="str">
        <f>'scenario input table'!N29</f>
        <v>L2 - 2.3.0d / ATB EG</v>
      </c>
      <c r="O19" s="43">
        <f>'scenario input table'!O29</f>
        <v>100</v>
      </c>
      <c r="P19" s="43">
        <f>'scenario input table'!P29</f>
        <v>100.8</v>
      </c>
      <c r="Q19" s="43" t="str">
        <f>'scenario input table'!Q29</f>
        <v>2100-2400</v>
      </c>
      <c r="R19" s="43">
        <f>'scenario input table'!R29</f>
        <v>0</v>
      </c>
      <c r="S19" s="43" t="str">
        <f>'scenario input table'!S29</f>
        <v>change direction at Deventer</v>
      </c>
      <c r="T19" s="43">
        <f>'scenario input table'!T29</f>
        <v>0</v>
      </c>
      <c r="U19" s="44" t="str">
        <f>'scenario input table'!U29</f>
        <v>B</v>
      </c>
      <c r="V19" s="4"/>
    </row>
    <row r="20" spans="1:22" s="3" customFormat="1" ht="36.65" customHeight="1">
      <c r="A20" s="126" t="str">
        <f>'scenario input table'!A16</f>
        <v>ProRail</v>
      </c>
      <c r="B20" s="127" t="str">
        <f>'scenario input table'!B16</f>
        <v>Kijfhoek - Meteren</v>
      </c>
      <c r="C20" s="127" t="str">
        <f>'scenario input table'!C16</f>
        <v>Kijfhoek - Meteren</v>
      </c>
      <c r="D20" s="43">
        <f>'scenario input table'!D16</f>
        <v>0</v>
      </c>
      <c r="E20" s="43" t="str">
        <f>'scenario input table'!E16</f>
        <v>x</v>
      </c>
      <c r="F20" s="43">
        <f>'scenario input table'!F16</f>
        <v>0</v>
      </c>
      <c r="G20" s="43" t="str">
        <f>'scenario input table'!G16</f>
        <v>25 kV AC</v>
      </c>
      <c r="H20" s="43">
        <f>'scenario input table'!H16</f>
        <v>740</v>
      </c>
      <c r="I20" s="43" t="str">
        <f>'scenario input table'!I16</f>
        <v>E5</v>
      </c>
      <c r="J20" s="43">
        <f>'scenario input table'!J16</f>
        <v>2</v>
      </c>
      <c r="K20" s="43" t="str">
        <f>'scenario input table'!K16</f>
        <v>N/A</v>
      </c>
      <c r="L20" s="43" t="str">
        <f>'scenario input table'!L16</f>
        <v>GC</v>
      </c>
      <c r="M20" s="43" t="str">
        <f>'scenario input table'!M16</f>
        <v>P/C 80/410</v>
      </c>
      <c r="N20" s="43" t="str">
        <f>'scenario input table'!N16</f>
        <v>L2 - 2.3.0d</v>
      </c>
      <c r="O20" s="43">
        <f>'scenario input table'!O16</f>
        <v>100</v>
      </c>
      <c r="P20" s="43">
        <f>'scenario input table'!P16</f>
        <v>49.7</v>
      </c>
      <c r="Q20" s="43" t="str">
        <f>'scenario input table'!Q16</f>
        <v>2100-2400</v>
      </c>
      <c r="R20" s="43">
        <f>'scenario input table'!R16</f>
        <v>0</v>
      </c>
      <c r="S20" s="43" t="str">
        <f>'scenario input table'!S16</f>
        <v>weights to be checked</v>
      </c>
      <c r="T20" s="43">
        <f>'scenario input table'!T16</f>
        <v>0</v>
      </c>
      <c r="U20" s="44" t="str">
        <f>'scenario input table'!U16</f>
        <v>A</v>
      </c>
      <c r="V20" s="4"/>
    </row>
    <row r="21" spans="1:22" s="3" customFormat="1" ht="26.5" customHeight="1">
      <c r="A21" s="126" t="str">
        <f>'scenario input table'!A11</f>
        <v>ProRail</v>
      </c>
      <c r="B21" s="127" t="str">
        <f>'scenario input table'!B11</f>
        <v>Kijfhoek - Lage Zwaluwe</v>
      </c>
      <c r="C21" s="127" t="str">
        <f>'scenario input table'!C11</f>
        <v>Kijfhoek - Lage Zwaluwe</v>
      </c>
      <c r="D21" s="43" t="str">
        <f>'scenario input table'!D11</f>
        <v>x</v>
      </c>
      <c r="E21" s="43" t="str">
        <f>'scenario input table'!E11</f>
        <v>x</v>
      </c>
      <c r="F21" s="43">
        <f>'scenario input table'!F11</f>
        <v>0</v>
      </c>
      <c r="G21" s="43" t="str">
        <f>'scenario input table'!G11</f>
        <v>1.5 kV DC</v>
      </c>
      <c r="H21" s="43">
        <f>'scenario input table'!H11</f>
        <v>740</v>
      </c>
      <c r="I21" s="43" t="str">
        <f>'scenario input table'!I11</f>
        <v>D4</v>
      </c>
      <c r="J21" s="43">
        <f>'scenario input table'!J11</f>
        <v>2</v>
      </c>
      <c r="K21" s="43" t="str">
        <f>'scenario input table'!K11</f>
        <v>N/A</v>
      </c>
      <c r="L21" s="43" t="str">
        <f>'scenario input table'!L11</f>
        <v>G2</v>
      </c>
      <c r="M21" s="43" t="str">
        <f>'scenario input table'!M11</f>
        <v>P/C 80/410</v>
      </c>
      <c r="N21" s="43" t="str">
        <f>'scenario input table'!N11</f>
        <v>ATB EG</v>
      </c>
      <c r="O21" s="43">
        <f>'scenario input table'!O11</f>
        <v>100</v>
      </c>
      <c r="P21" s="43">
        <f>'scenario input table'!P11</f>
        <v>19.899999999999999</v>
      </c>
      <c r="Q21" s="43" t="str">
        <f>'scenario input table'!Q11</f>
        <v>2100-2400</v>
      </c>
      <c r="R21" s="43">
        <f>'scenario input table'!R11</f>
        <v>0</v>
      </c>
      <c r="S21" s="43" t="str">
        <f>'scenario input table'!S11</f>
        <v>B*: high usage in regural traffic</v>
      </c>
      <c r="T21" s="43">
        <f>'scenario input table'!T11</f>
        <v>0</v>
      </c>
      <c r="U21" s="44" t="str">
        <f>'scenario input table'!U11</f>
        <v>B*</v>
      </c>
      <c r="V21" s="4"/>
    </row>
    <row r="22" spans="1:22" s="3" customFormat="1" ht="15" thickBot="1">
      <c r="A22" s="128" t="str">
        <f>'scenario input table'!A23</f>
        <v>ProRail</v>
      </c>
      <c r="B22" s="129" t="str">
        <f>'scenario input table'!B23</f>
        <v>Lage Zwaluwe - Roosendaal</v>
      </c>
      <c r="C22" s="129" t="str">
        <f>'scenario input table'!C23</f>
        <v>Lage Zwaluwe - Roosendaal</v>
      </c>
      <c r="D22" s="46" t="str">
        <f>'scenario input table'!D23</f>
        <v>x</v>
      </c>
      <c r="E22" s="46" t="str">
        <f>'scenario input table'!E23</f>
        <v>x</v>
      </c>
      <c r="F22" s="46">
        <f>'scenario input table'!F23</f>
        <v>0</v>
      </c>
      <c r="G22" s="46" t="str">
        <f>'scenario input table'!G23</f>
        <v>1.5 kV DC</v>
      </c>
      <c r="H22" s="46">
        <f>'scenario input table'!H23</f>
        <v>740</v>
      </c>
      <c r="I22" s="46" t="str">
        <f>'scenario input table'!I23</f>
        <v>D4</v>
      </c>
      <c r="J22" s="46">
        <f>'scenario input table'!J23</f>
        <v>2</v>
      </c>
      <c r="K22" s="46" t="str">
        <f>'scenario input table'!K23</f>
        <v>N/A</v>
      </c>
      <c r="L22" s="46" t="str">
        <f>'scenario input table'!L23</f>
        <v>G2</v>
      </c>
      <c r="M22" s="46" t="str">
        <f>'scenario input table'!M23</f>
        <v>P/C 80/410</v>
      </c>
      <c r="N22" s="46" t="str">
        <f>'scenario input table'!N23</f>
        <v>ATB EG</v>
      </c>
      <c r="O22" s="46">
        <f>'scenario input table'!O23</f>
        <v>100</v>
      </c>
      <c r="P22" s="46">
        <f>'scenario input table'!P23</f>
        <v>22.8</v>
      </c>
      <c r="Q22" s="46" t="str">
        <f>'scenario input table'!Q23</f>
        <v>2100-2400</v>
      </c>
      <c r="R22" s="46">
        <f>'scenario input table'!R23</f>
        <v>0</v>
      </c>
      <c r="S22" s="46">
        <f>'scenario input table'!S23</f>
        <v>0</v>
      </c>
      <c r="T22" s="46">
        <f>'scenario input table'!T23</f>
        <v>0</v>
      </c>
      <c r="U22" s="47" t="str">
        <f>'scenario input table'!U23</f>
        <v>B</v>
      </c>
      <c r="V22" s="4"/>
    </row>
    <row r="23" spans="1:22" ht="15" thickBot="1">
      <c r="A23" s="178"/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</row>
    <row r="24" spans="1:22" s="5" customFormat="1" ht="16" thickBot="1">
      <c r="A24" s="303" t="s">
        <v>77</v>
      </c>
      <c r="B24" s="304"/>
      <c r="C24" s="304"/>
      <c r="D24" s="304"/>
      <c r="E24" s="304"/>
      <c r="F24" s="304"/>
      <c r="G24" s="304"/>
      <c r="H24" s="304"/>
      <c r="I24" s="304"/>
      <c r="J24" s="304"/>
      <c r="K24" s="304"/>
      <c r="L24" s="304"/>
      <c r="M24" s="304"/>
      <c r="N24" s="304"/>
      <c r="O24" s="304"/>
      <c r="P24" s="304"/>
      <c r="Q24" s="304"/>
      <c r="R24" s="304"/>
      <c r="S24" s="304"/>
      <c r="T24" s="304"/>
      <c r="U24" s="305"/>
    </row>
    <row r="25" spans="1:22" ht="31.15" customHeight="1">
      <c r="A25" s="124" t="str">
        <f>'scenario input table'!A26</f>
        <v>ProRail</v>
      </c>
      <c r="B25" s="125" t="str">
        <f>'scenario input table'!B26</f>
        <v>Deventer - Oldenzaal border</v>
      </c>
      <c r="C25" s="125" t="str">
        <f>'scenario input table'!C26</f>
        <v>Deventer - Oldenzaal border</v>
      </c>
      <c r="D25" s="40" t="str">
        <f>'scenario input table'!D26</f>
        <v>x</v>
      </c>
      <c r="E25" s="40" t="str">
        <f>'scenario input table'!E26</f>
        <v>x</v>
      </c>
      <c r="F25" s="40">
        <f>'scenario input table'!F26</f>
        <v>0</v>
      </c>
      <c r="G25" s="40" t="str">
        <f>'scenario input table'!G26</f>
        <v>1.5 kV DC</v>
      </c>
      <c r="H25" s="40" t="str">
        <f>'scenario input table'!H26</f>
        <v xml:space="preserve">740 / 590 </v>
      </c>
      <c r="I25" s="40" t="str">
        <f>'scenario input table'!I26</f>
        <v>D4</v>
      </c>
      <c r="J25" s="40">
        <f>'scenario input table'!J26</f>
        <v>2</v>
      </c>
      <c r="K25" s="40" t="str">
        <f>'scenario input table'!K26</f>
        <v>N/A</v>
      </c>
      <c r="L25" s="40" t="str">
        <f>'scenario input table'!L26</f>
        <v>G2</v>
      </c>
      <c r="M25" s="40" t="str">
        <f>'scenario input table'!M26</f>
        <v>P/C 80/410</v>
      </c>
      <c r="N25" s="40" t="str">
        <f>'scenario input table'!N26</f>
        <v>ATB EG</v>
      </c>
      <c r="O25" s="40">
        <f>'scenario input table'!O26</f>
        <v>100</v>
      </c>
      <c r="P25" s="40">
        <f>'scenario input table'!P26</f>
        <v>68.599999999999994</v>
      </c>
      <c r="Q25" s="40" t="str">
        <f>'scenario input table'!Q26</f>
        <v>2100-2400</v>
      </c>
      <c r="R25" s="40">
        <f>'scenario input table'!R26</f>
        <v>0</v>
      </c>
      <c r="S25" s="40" t="str">
        <f>'scenario input table'!S26</f>
        <v>590 on German side</v>
      </c>
      <c r="T25" s="40">
        <f>'scenario input table'!T26</f>
        <v>0</v>
      </c>
      <c r="U25" s="41" t="str">
        <f>'scenario input table'!U26</f>
        <v>B</v>
      </c>
    </row>
    <row r="26" spans="1:22" ht="34.9" customHeight="1">
      <c r="A26" s="126" t="str">
        <f>'scenario input table'!A29</f>
        <v>ProRail</v>
      </c>
      <c r="B26" s="127" t="str">
        <f>'scenario input table'!B29</f>
        <v>Deventer - Arnhem - Betuweroute - Meteren</v>
      </c>
      <c r="C26" s="127" t="str">
        <f>'scenario input table'!C29</f>
        <v>Deventer - Arnhem - Betuweroute - Meteren</v>
      </c>
      <c r="D26" s="43" t="str">
        <f>'scenario input table'!D29</f>
        <v>x</v>
      </c>
      <c r="E26" s="43" t="str">
        <f>'scenario input table'!E29</f>
        <v>x</v>
      </c>
      <c r="F26" s="43">
        <f>'scenario input table'!F29</f>
        <v>0</v>
      </c>
      <c r="G26" s="43" t="str">
        <f>'scenario input table'!G29</f>
        <v>1,5 kV DC / 25 kV AC</v>
      </c>
      <c r="H26" s="43">
        <f>'scenario input table'!H29</f>
        <v>650</v>
      </c>
      <c r="I26" s="43" t="str">
        <f>'scenario input table'!I29</f>
        <v>D4 / E5</v>
      </c>
      <c r="J26" s="43">
        <f>'scenario input table'!J29</f>
        <v>2</v>
      </c>
      <c r="K26" s="43" t="str">
        <f>'scenario input table'!K29</f>
        <v>N/A</v>
      </c>
      <c r="L26" s="43" t="str">
        <f>'scenario input table'!L29</f>
        <v>G2 / GC</v>
      </c>
      <c r="M26" s="43" t="str">
        <f>'scenario input table'!M29</f>
        <v>P/C 80/410</v>
      </c>
      <c r="N26" s="43" t="str">
        <f>'scenario input table'!N29</f>
        <v>L2 - 2.3.0d / ATB EG</v>
      </c>
      <c r="O26" s="43">
        <f>'scenario input table'!O29</f>
        <v>100</v>
      </c>
      <c r="P26" s="43">
        <f>'scenario input table'!P29</f>
        <v>100.8</v>
      </c>
      <c r="Q26" s="43" t="str">
        <f>'scenario input table'!Q29</f>
        <v>2100-2400</v>
      </c>
      <c r="R26" s="43">
        <f>'scenario input table'!R29</f>
        <v>0</v>
      </c>
      <c r="S26" s="43" t="str">
        <f>'scenario input table'!S29</f>
        <v>change direction at Deventer</v>
      </c>
      <c r="T26" s="43">
        <f>'scenario input table'!T29</f>
        <v>0</v>
      </c>
      <c r="U26" s="44" t="str">
        <f>'scenario input table'!U29</f>
        <v>B</v>
      </c>
    </row>
    <row r="27" spans="1:22" ht="24.65" customHeight="1">
      <c r="A27" s="126" t="str">
        <f>'scenario input table'!A18</f>
        <v>ProRail</v>
      </c>
      <c r="B27" s="127" t="str">
        <f>'scenario input table'!B18</f>
        <v>s-Hertogenbosch - Meteren</v>
      </c>
      <c r="C27" s="127" t="str">
        <f>'scenario input table'!C18</f>
        <v>s-Hertogenbosch - Meteren</v>
      </c>
      <c r="D27" s="43" t="str">
        <f>'scenario input table'!D18</f>
        <v>x</v>
      </c>
      <c r="E27" s="43" t="str">
        <f>'scenario input table'!E18</f>
        <v>x</v>
      </c>
      <c r="F27" s="43">
        <f>'scenario input table'!F18</f>
        <v>0</v>
      </c>
      <c r="G27" s="43" t="str">
        <f>'scenario input table'!G18</f>
        <v>1.5 kV DC</v>
      </c>
      <c r="H27" s="43">
        <f>'scenario input table'!H18</f>
        <v>740</v>
      </c>
      <c r="I27" s="43" t="str">
        <f>'scenario input table'!I18</f>
        <v>D4</v>
      </c>
      <c r="J27" s="43">
        <f>'scenario input table'!J18</f>
        <v>2</v>
      </c>
      <c r="K27" s="43" t="str">
        <f>'scenario input table'!K18</f>
        <v>N/A</v>
      </c>
      <c r="L27" s="43" t="str">
        <f>'scenario input table'!L18</f>
        <v>G2</v>
      </c>
      <c r="M27" s="43" t="str">
        <f>'scenario input table'!M18</f>
        <v>P/C 80/410</v>
      </c>
      <c r="N27" s="43" t="str">
        <f>'scenario input table'!N18</f>
        <v>ATB EG</v>
      </c>
      <c r="O27" s="43">
        <f>'scenario input table'!O18</f>
        <v>100</v>
      </c>
      <c r="P27" s="43">
        <f>'scenario input table'!P18</f>
        <v>20.399999999999999</v>
      </c>
      <c r="Q27" s="43" t="str">
        <f>'scenario input table'!Q18</f>
        <v>2100-2400</v>
      </c>
      <c r="R27" s="43">
        <f>'scenario input table'!R18</f>
        <v>0</v>
      </c>
      <c r="S27" s="43">
        <f>'scenario input table'!S18</f>
        <v>0</v>
      </c>
      <c r="T27" s="43">
        <f>'scenario input table'!T18</f>
        <v>0</v>
      </c>
      <c r="U27" s="44" t="str">
        <f>'scenario input table'!U18</f>
        <v>B</v>
      </c>
    </row>
    <row r="28" spans="1:22" ht="24.65" customHeight="1">
      <c r="A28" s="126" t="str">
        <f>'scenario input table'!A6</f>
        <v>ProRail</v>
      </c>
      <c r="B28" s="127" t="str">
        <f>'scenario input table'!B6</f>
        <v>s-Hertogenbosch - Breda</v>
      </c>
      <c r="C28" s="127" t="str">
        <f>'scenario input table'!C6</f>
        <v>s-Hertogenbosch - Breda</v>
      </c>
      <c r="D28" s="43" t="str">
        <f>'scenario input table'!D6</f>
        <v>x</v>
      </c>
      <c r="E28" s="43" t="str">
        <f>'scenario input table'!E6</f>
        <v>x</v>
      </c>
      <c r="F28" s="43">
        <f>'scenario input table'!F6</f>
        <v>0</v>
      </c>
      <c r="G28" s="43" t="str">
        <f>'scenario input table'!G6</f>
        <v>1.5 kV DC</v>
      </c>
      <c r="H28" s="43">
        <f>'scenario input table'!H6</f>
        <v>740</v>
      </c>
      <c r="I28" s="43" t="str">
        <f>'scenario input table'!I6</f>
        <v>D4</v>
      </c>
      <c r="J28" s="43">
        <f>'scenario input table'!J6</f>
        <v>2</v>
      </c>
      <c r="K28" s="43" t="str">
        <f>'scenario input table'!K6</f>
        <v>N/A</v>
      </c>
      <c r="L28" s="43" t="str">
        <f>'scenario input table'!L6</f>
        <v>G2</v>
      </c>
      <c r="M28" s="43" t="str">
        <f>'scenario input table'!M6</f>
        <v>P/C 80/410</v>
      </c>
      <c r="N28" s="43" t="str">
        <f>'scenario input table'!N6</f>
        <v>ATB EG</v>
      </c>
      <c r="O28" s="43">
        <f>'scenario input table'!O6</f>
        <v>100</v>
      </c>
      <c r="P28" s="43">
        <f>'scenario input table'!P6</f>
        <v>44.5</v>
      </c>
      <c r="Q28" s="43" t="str">
        <f>'scenario input table'!Q6</f>
        <v>2100-2400</v>
      </c>
      <c r="R28" s="43">
        <f>'scenario input table'!R6</f>
        <v>0</v>
      </c>
      <c r="S28" s="43" t="str">
        <f>'scenario input table'!S6</f>
        <v>B*: high usage in regural traffic</v>
      </c>
      <c r="T28" s="43">
        <f>'scenario input table'!T6</f>
        <v>0</v>
      </c>
      <c r="U28" s="44" t="str">
        <f>'scenario input table'!U6</f>
        <v>B*</v>
      </c>
    </row>
    <row r="29" spans="1:22" ht="24.65" customHeight="1">
      <c r="A29" s="126" t="str">
        <f>'scenario input table'!A7</f>
        <v>ProRail</v>
      </c>
      <c r="B29" s="127" t="str">
        <f>'scenario input table'!B7</f>
        <v>Breda - Roosendaal</v>
      </c>
      <c r="C29" s="127" t="str">
        <f>'scenario input table'!C7</f>
        <v>Breda - Roosendaal</v>
      </c>
      <c r="D29" s="43" t="str">
        <f>'scenario input table'!D7</f>
        <v>x</v>
      </c>
      <c r="E29" s="43" t="str">
        <f>'scenario input table'!E7</f>
        <v>x</v>
      </c>
      <c r="F29" s="43">
        <f>'scenario input table'!F7</f>
        <v>0</v>
      </c>
      <c r="G29" s="43" t="str">
        <f>'scenario input table'!G7</f>
        <v>1.5 kV DC</v>
      </c>
      <c r="H29" s="43">
        <f>'scenario input table'!H7</f>
        <v>740</v>
      </c>
      <c r="I29" s="43" t="str">
        <f>'scenario input table'!I7</f>
        <v>D4</v>
      </c>
      <c r="J29" s="43">
        <f>'scenario input table'!J7</f>
        <v>2</v>
      </c>
      <c r="K29" s="43" t="str">
        <f>'scenario input table'!K7</f>
        <v>N/A</v>
      </c>
      <c r="L29" s="43" t="str">
        <f>'scenario input table'!L7</f>
        <v>G2</v>
      </c>
      <c r="M29" s="43" t="str">
        <f>'scenario input table'!M7</f>
        <v>P/C 80/410</v>
      </c>
      <c r="N29" s="43" t="str">
        <f>'scenario input table'!N7</f>
        <v>ATB EG</v>
      </c>
      <c r="O29" s="43">
        <f>'scenario input table'!O7</f>
        <v>100</v>
      </c>
      <c r="P29" s="43">
        <f>'scenario input table'!P7</f>
        <v>22.4</v>
      </c>
      <c r="Q29" s="43" t="str">
        <f>'scenario input table'!Q7</f>
        <v>2100-2400</v>
      </c>
      <c r="R29" s="43">
        <f>'scenario input table'!R7</f>
        <v>0</v>
      </c>
      <c r="S29" s="43">
        <f>'scenario input table'!S7</f>
        <v>0</v>
      </c>
      <c r="T29" s="43">
        <f>'scenario input table'!T7</f>
        <v>0</v>
      </c>
      <c r="U29" s="44" t="str">
        <f>'scenario input table'!U7</f>
        <v>B</v>
      </c>
    </row>
    <row r="30" spans="1:22" ht="24.65" customHeight="1" thickBot="1">
      <c r="A30" s="128" t="str">
        <f>'scenario input table'!A8</f>
        <v>ProRail</v>
      </c>
      <c r="B30" s="129" t="str">
        <f>'scenario input table'!B8</f>
        <v>Roosendaal - Roosendaal border</v>
      </c>
      <c r="C30" s="129" t="str">
        <f>'scenario input table'!C8</f>
        <v>Roosendaal - Roosendaal border</v>
      </c>
      <c r="D30" s="46" t="str">
        <f>'scenario input table'!D8</f>
        <v>x</v>
      </c>
      <c r="E30" s="46" t="str">
        <f>'scenario input table'!E8</f>
        <v>x</v>
      </c>
      <c r="F30" s="46">
        <f>'scenario input table'!F8</f>
        <v>0</v>
      </c>
      <c r="G30" s="46" t="str">
        <f>'scenario input table'!G8</f>
        <v>1.5 kV DC</v>
      </c>
      <c r="H30" s="46">
        <f>'scenario input table'!H8</f>
        <v>740</v>
      </c>
      <c r="I30" s="46" t="str">
        <f>'scenario input table'!I8</f>
        <v>D4</v>
      </c>
      <c r="J30" s="46">
        <f>'scenario input table'!J8</f>
        <v>2</v>
      </c>
      <c r="K30" s="46" t="str">
        <f>'scenario input table'!K8</f>
        <v>N/A</v>
      </c>
      <c r="L30" s="46" t="str">
        <f>'scenario input table'!L8</f>
        <v>G2</v>
      </c>
      <c r="M30" s="46" t="str">
        <f>'scenario input table'!M8</f>
        <v>P/C 80/410</v>
      </c>
      <c r="N30" s="46" t="str">
        <f>'scenario input table'!N8</f>
        <v>ATB EG / MEMOR</v>
      </c>
      <c r="O30" s="46">
        <f>'scenario input table'!O8</f>
        <v>100</v>
      </c>
      <c r="P30" s="46">
        <f>'scenario input table'!P8</f>
        <v>8.4</v>
      </c>
      <c r="Q30" s="46" t="str">
        <f>'scenario input table'!Q8</f>
        <v>2100-2400</v>
      </c>
      <c r="R30" s="46">
        <f>'scenario input table'!R8</f>
        <v>0</v>
      </c>
      <c r="S30" s="46">
        <f>'scenario input table'!S8</f>
        <v>0</v>
      </c>
      <c r="T30" s="46">
        <f>'scenario input table'!T8</f>
        <v>0</v>
      </c>
      <c r="U30" s="47" t="str">
        <f>'scenario input table'!U8</f>
        <v>B</v>
      </c>
    </row>
  </sheetData>
  <customSheetViews>
    <customSheetView guid="{5F5AB960-9E3B-4ABB-8B79-6A32B4EB09AF}" topLeftCell="A31">
      <selection activeCell="B39" sqref="B39"/>
      <pageMargins left="0.7" right="0.7" top="0.78740157499999996" bottom="0.78740157499999996" header="0.3" footer="0.3"/>
      <pageSetup paperSize="9" orientation="portrait" r:id="rId1"/>
    </customSheetView>
  </customSheetViews>
  <mergeCells count="8">
    <mergeCell ref="A24:U24"/>
    <mergeCell ref="A17:U17"/>
    <mergeCell ref="A6:U6"/>
    <mergeCell ref="A3:U3"/>
    <mergeCell ref="D1:E1"/>
    <mergeCell ref="F1:G1"/>
    <mergeCell ref="T1:T2"/>
    <mergeCell ref="A11:U11"/>
  </mergeCells>
  <conditionalFormatting sqref="V1:XFD2 V11:XFD11 A4:XFD5 A7:XFD10 A12:XFD16 A18:XFD23 A25:XFD1048576">
    <cfRule type="cellIs" dxfId="55" priority="13" operator="between">
      <formula>0</formula>
      <formula>0</formula>
    </cfRule>
  </conditionalFormatting>
  <conditionalFormatting sqref="A17:U17">
    <cfRule type="cellIs" dxfId="54" priority="7" operator="between">
      <formula>0</formula>
      <formula>0</formula>
    </cfRule>
  </conditionalFormatting>
  <conditionalFormatting sqref="A3:XFD3">
    <cfRule type="cellIs" dxfId="53" priority="11" operator="between">
      <formula>0</formula>
      <formula>0</formula>
    </cfRule>
  </conditionalFormatting>
  <conditionalFormatting sqref="A24:U24">
    <cfRule type="cellIs" dxfId="52" priority="3" operator="between">
      <formula>0</formula>
      <formula>0</formula>
    </cfRule>
  </conditionalFormatting>
  <conditionalFormatting sqref="V6:XFD6">
    <cfRule type="cellIs" dxfId="51" priority="10" operator="between">
      <formula>0</formula>
      <formula>0</formula>
    </cfRule>
  </conditionalFormatting>
  <conditionalFormatting sqref="A6:U6">
    <cfRule type="cellIs" dxfId="50" priority="9" operator="between">
      <formula>0</formula>
      <formula>0</formula>
    </cfRule>
  </conditionalFormatting>
  <conditionalFormatting sqref="V17:XFD17">
    <cfRule type="cellIs" dxfId="49" priority="8" operator="between">
      <formula>0</formula>
      <formula>0</formula>
    </cfRule>
  </conditionalFormatting>
  <conditionalFormatting sqref="V24:XFD24">
    <cfRule type="cellIs" dxfId="48" priority="4" operator="between">
      <formula>0</formula>
      <formula>0</formula>
    </cfRule>
  </conditionalFormatting>
  <conditionalFormatting sqref="A1:F1 A2:E2 H1:U2">
    <cfRule type="cellIs" dxfId="47" priority="2" operator="between">
      <formula>0</formula>
      <formula>0</formula>
    </cfRule>
  </conditionalFormatting>
  <conditionalFormatting sqref="A11:U11">
    <cfRule type="cellIs" dxfId="46" priority="1" operator="between">
      <formula>0</formula>
      <formula>0</formula>
    </cfRule>
  </conditionalFormatting>
  <pageMargins left="0.7" right="0.7" top="0.78740157499999996" bottom="0.78740157499999996" header="0.3" footer="0.3"/>
  <pageSetup paperSize="9" orientation="portrait"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zoomScale="80" zoomScaleNormal="80" workbookViewId="0">
      <selection activeCell="Q1" sqref="Q1:Q2"/>
    </sheetView>
  </sheetViews>
  <sheetFormatPr defaultColWidth="11.453125" defaultRowHeight="14.5"/>
  <cols>
    <col min="1" max="1" width="14" style="8" customWidth="1"/>
    <col min="2" max="3" width="27.54296875" style="1" customWidth="1"/>
    <col min="4" max="4" width="6.26953125" style="9" customWidth="1"/>
    <col min="5" max="6" width="6.54296875" style="9" customWidth="1"/>
    <col min="7" max="7" width="14.1796875" style="9" customWidth="1"/>
    <col min="8" max="8" width="10.7265625" style="9" customWidth="1"/>
    <col min="9" max="9" width="10.26953125" style="9" customWidth="1"/>
    <col min="10" max="10" width="11" style="9" customWidth="1"/>
    <col min="11" max="11" width="10.54296875" style="9" customWidth="1"/>
    <col min="12" max="12" width="13.1796875" style="9" customWidth="1"/>
    <col min="13" max="13" width="15.54296875" style="9" customWidth="1"/>
    <col min="14" max="14" width="13.26953125" style="9" customWidth="1"/>
    <col min="15" max="15" width="10.1796875" style="9" customWidth="1"/>
    <col min="16" max="18" width="13.26953125" style="9" customWidth="1"/>
    <col min="19" max="20" width="21.54296875" style="10" customWidth="1"/>
    <col min="21" max="21" width="11.7265625" style="9" customWidth="1"/>
    <col min="22" max="22" width="13.26953125" style="5" customWidth="1"/>
  </cols>
  <sheetData>
    <row r="1" spans="1:21" ht="21.75" customHeight="1">
      <c r="A1" s="114" t="s">
        <v>0</v>
      </c>
      <c r="B1" s="116" t="s">
        <v>1</v>
      </c>
      <c r="C1" s="116" t="s">
        <v>262</v>
      </c>
      <c r="D1" s="273" t="s">
        <v>2</v>
      </c>
      <c r="E1" s="273"/>
      <c r="F1" s="273" t="s">
        <v>3</v>
      </c>
      <c r="G1" s="273"/>
      <c r="H1" s="116" t="s">
        <v>4</v>
      </c>
      <c r="I1" s="116" t="s">
        <v>5</v>
      </c>
      <c r="J1" s="117" t="s">
        <v>6</v>
      </c>
      <c r="K1" s="117" t="s">
        <v>7</v>
      </c>
      <c r="L1" s="116" t="s">
        <v>8</v>
      </c>
      <c r="M1" s="116" t="s">
        <v>9</v>
      </c>
      <c r="N1" s="116" t="s">
        <v>10</v>
      </c>
      <c r="O1" s="116" t="s">
        <v>11</v>
      </c>
      <c r="P1" s="116" t="s">
        <v>12</v>
      </c>
      <c r="Q1" s="173" t="s">
        <v>412</v>
      </c>
      <c r="R1" s="118" t="s">
        <v>114</v>
      </c>
      <c r="S1" s="118" t="s">
        <v>13</v>
      </c>
      <c r="T1" s="274" t="s">
        <v>115</v>
      </c>
      <c r="U1" s="57" t="s">
        <v>14</v>
      </c>
    </row>
    <row r="2" spans="1:21" ht="24" customHeight="1" thickBot="1">
      <c r="A2" s="119"/>
      <c r="B2" s="120"/>
      <c r="C2" s="121"/>
      <c r="D2" s="122" t="s">
        <v>15</v>
      </c>
      <c r="E2" s="122" t="s">
        <v>16</v>
      </c>
      <c r="F2" s="122"/>
      <c r="G2" s="6"/>
      <c r="H2" s="122" t="s">
        <v>17</v>
      </c>
      <c r="I2" s="122"/>
      <c r="J2" s="122"/>
      <c r="K2" s="122"/>
      <c r="L2" s="122"/>
      <c r="M2" s="122"/>
      <c r="N2" s="122"/>
      <c r="O2" s="122" t="s">
        <v>18</v>
      </c>
      <c r="P2" s="122" t="s">
        <v>19</v>
      </c>
      <c r="Q2" s="122"/>
      <c r="R2" s="123"/>
      <c r="S2" s="123"/>
      <c r="T2" s="275"/>
      <c r="U2" s="58"/>
    </row>
    <row r="3" spans="1:21" ht="16" thickBot="1">
      <c r="A3" s="294" t="s">
        <v>53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6"/>
    </row>
    <row r="4" spans="1:21" ht="15" thickBot="1">
      <c r="A4" s="202" t="str">
        <f>'scenario input table'!A25</f>
        <v>ProRail</v>
      </c>
      <c r="B4" s="203" t="str">
        <f>'scenario input table'!B25</f>
        <v>Amersfoort - Deventer</v>
      </c>
      <c r="C4" s="203" t="str">
        <f>'scenario input table'!C25</f>
        <v>Amersfoort - Deventer</v>
      </c>
      <c r="D4" s="204" t="str">
        <f>'scenario input table'!D25</f>
        <v>x</v>
      </c>
      <c r="E4" s="204" t="str">
        <f>'scenario input table'!E25</f>
        <v>x</v>
      </c>
      <c r="F4" s="204">
        <f>'scenario input table'!F25</f>
        <v>0</v>
      </c>
      <c r="G4" s="204" t="str">
        <f>'scenario input table'!G25</f>
        <v>1.5 kV DC</v>
      </c>
      <c r="H4" s="204">
        <f>'scenario input table'!H25</f>
        <v>740</v>
      </c>
      <c r="I4" s="204" t="str">
        <f>'scenario input table'!I25</f>
        <v>D4</v>
      </c>
      <c r="J4" s="204">
        <f>'scenario input table'!J25</f>
        <v>2</v>
      </c>
      <c r="K4" s="204" t="str">
        <f>'scenario input table'!K25</f>
        <v>N/A</v>
      </c>
      <c r="L4" s="204" t="str">
        <f>'scenario input table'!L25</f>
        <v>G2</v>
      </c>
      <c r="M4" s="204" t="str">
        <f>'scenario input table'!M25</f>
        <v>P/C 80/410</v>
      </c>
      <c r="N4" s="204" t="str">
        <f>'scenario input table'!N25</f>
        <v>ATB EG</v>
      </c>
      <c r="O4" s="204">
        <f>'scenario input table'!O25</f>
        <v>100</v>
      </c>
      <c r="P4" s="204">
        <f>'scenario input table'!P25</f>
        <v>58.3</v>
      </c>
      <c r="Q4" s="204" t="str">
        <f>'scenario input table'!Q25</f>
        <v>2100-2400</v>
      </c>
      <c r="R4" s="204">
        <f>'scenario input table'!R25</f>
        <v>0</v>
      </c>
      <c r="S4" s="204">
        <f>'scenario input table'!S25</f>
        <v>0</v>
      </c>
      <c r="T4" s="204">
        <f>'scenario input table'!T25</f>
        <v>0</v>
      </c>
      <c r="U4" s="205" t="str">
        <f>'scenario input table'!U25</f>
        <v>B</v>
      </c>
    </row>
    <row r="5" spans="1:21" ht="15" thickBot="1">
      <c r="A5" s="209"/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</row>
    <row r="6" spans="1:21" s="5" customFormat="1" ht="16" thickBot="1">
      <c r="A6" s="303" t="s">
        <v>73</v>
      </c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4"/>
      <c r="R6" s="304"/>
      <c r="S6" s="304"/>
      <c r="T6" s="304"/>
      <c r="U6" s="305"/>
    </row>
    <row r="7" spans="1:21">
      <c r="A7" s="124" t="str">
        <f>'scenario input table'!A26</f>
        <v>ProRail</v>
      </c>
      <c r="B7" s="125" t="str">
        <f>'scenario input table'!B26</f>
        <v>Deventer - Oldenzaal border</v>
      </c>
      <c r="C7" s="125" t="str">
        <f>'scenario input table'!C26</f>
        <v>Deventer - Oldenzaal border</v>
      </c>
      <c r="D7" s="40" t="str">
        <f>'scenario input table'!D26</f>
        <v>x</v>
      </c>
      <c r="E7" s="40" t="str">
        <f>'scenario input table'!E26</f>
        <v>x</v>
      </c>
      <c r="F7" s="40">
        <f>'scenario input table'!F26</f>
        <v>0</v>
      </c>
      <c r="G7" s="40" t="str">
        <f>'scenario input table'!G26</f>
        <v>1.5 kV DC</v>
      </c>
      <c r="H7" s="40" t="str">
        <f>'scenario input table'!H26</f>
        <v xml:space="preserve">740 / 590 </v>
      </c>
      <c r="I7" s="40" t="str">
        <f>'scenario input table'!I26</f>
        <v>D4</v>
      </c>
      <c r="J7" s="40">
        <f>'scenario input table'!J26</f>
        <v>2</v>
      </c>
      <c r="K7" s="40" t="str">
        <f>'scenario input table'!K26</f>
        <v>N/A</v>
      </c>
      <c r="L7" s="40" t="str">
        <f>'scenario input table'!L26</f>
        <v>G2</v>
      </c>
      <c r="M7" s="40" t="str">
        <f>'scenario input table'!M26</f>
        <v>P/C 80/410</v>
      </c>
      <c r="N7" s="40" t="str">
        <f>'scenario input table'!N26</f>
        <v>ATB EG</v>
      </c>
      <c r="O7" s="40">
        <f>'scenario input table'!O26</f>
        <v>100</v>
      </c>
      <c r="P7" s="40">
        <f>'scenario input table'!P26</f>
        <v>68.599999999999994</v>
      </c>
      <c r="Q7" s="40" t="str">
        <f>'scenario input table'!Q26</f>
        <v>2100-2400</v>
      </c>
      <c r="R7" s="40">
        <f>'scenario input table'!R26</f>
        <v>0</v>
      </c>
      <c r="S7" s="40" t="str">
        <f>'scenario input table'!S26</f>
        <v>590 on German side</v>
      </c>
      <c r="T7" s="40">
        <f>'scenario input table'!T26</f>
        <v>0</v>
      </c>
      <c r="U7" s="41" t="str">
        <f>'scenario input table'!U26</f>
        <v>B</v>
      </c>
    </row>
    <row r="8" spans="1:21">
      <c r="A8" s="126" t="str">
        <f>'scenario input table'!A29</f>
        <v>ProRail</v>
      </c>
      <c r="B8" s="127" t="str">
        <f>'scenario input table'!B29</f>
        <v>Deventer - Arnhem - Betuweroute - Meteren</v>
      </c>
      <c r="C8" s="127" t="str">
        <f>'scenario input table'!C29</f>
        <v>Deventer - Arnhem - Betuweroute - Meteren</v>
      </c>
      <c r="D8" s="43" t="str">
        <f>'scenario input table'!D29</f>
        <v>x</v>
      </c>
      <c r="E8" s="43" t="str">
        <f>'scenario input table'!E29</f>
        <v>x</v>
      </c>
      <c r="F8" s="43">
        <f>'scenario input table'!F29</f>
        <v>0</v>
      </c>
      <c r="G8" s="43" t="str">
        <f>'scenario input table'!G29</f>
        <v>1,5 kV DC / 25 kV AC</v>
      </c>
      <c r="H8" s="43">
        <f>'scenario input table'!H29</f>
        <v>650</v>
      </c>
      <c r="I8" s="43" t="str">
        <f>'scenario input table'!I29</f>
        <v>D4 / E5</v>
      </c>
      <c r="J8" s="43">
        <f>'scenario input table'!J29</f>
        <v>2</v>
      </c>
      <c r="K8" s="43" t="str">
        <f>'scenario input table'!K29</f>
        <v>N/A</v>
      </c>
      <c r="L8" s="43" t="str">
        <f>'scenario input table'!L29</f>
        <v>G2 / GC</v>
      </c>
      <c r="M8" s="43" t="str">
        <f>'scenario input table'!M29</f>
        <v>P/C 80/410</v>
      </c>
      <c r="N8" s="43" t="str">
        <f>'scenario input table'!N29</f>
        <v>L2 - 2.3.0d / ATB EG</v>
      </c>
      <c r="O8" s="43">
        <f>'scenario input table'!O29</f>
        <v>100</v>
      </c>
      <c r="P8" s="43">
        <f>'scenario input table'!P29</f>
        <v>100.8</v>
      </c>
      <c r="Q8" s="43" t="str">
        <f>'scenario input table'!Q29</f>
        <v>2100-2400</v>
      </c>
      <c r="R8" s="43">
        <f>'scenario input table'!R29</f>
        <v>0</v>
      </c>
      <c r="S8" s="43" t="str">
        <f>'scenario input table'!S29</f>
        <v>change direction at Deventer</v>
      </c>
      <c r="T8" s="43">
        <f>'scenario input table'!T29</f>
        <v>0</v>
      </c>
      <c r="U8" s="44" t="str">
        <f>'scenario input table'!U29</f>
        <v>B</v>
      </c>
    </row>
    <row r="9" spans="1:21" ht="15" thickBot="1">
      <c r="A9" s="128" t="str">
        <f>'scenario input table'!A16</f>
        <v>ProRail</v>
      </c>
      <c r="B9" s="129" t="str">
        <f>'scenario input table'!B16</f>
        <v>Kijfhoek - Meteren</v>
      </c>
      <c r="C9" s="129" t="str">
        <f>'scenario input table'!C16</f>
        <v>Kijfhoek - Meteren</v>
      </c>
      <c r="D9" s="46">
        <f>'scenario input table'!D16</f>
        <v>0</v>
      </c>
      <c r="E9" s="46" t="str">
        <f>'scenario input table'!E16</f>
        <v>x</v>
      </c>
      <c r="F9" s="46">
        <f>'scenario input table'!F16</f>
        <v>0</v>
      </c>
      <c r="G9" s="46" t="str">
        <f>'scenario input table'!G16</f>
        <v>25 kV AC</v>
      </c>
      <c r="H9" s="46">
        <f>'scenario input table'!H16</f>
        <v>740</v>
      </c>
      <c r="I9" s="46" t="str">
        <f>'scenario input table'!I16</f>
        <v>E5</v>
      </c>
      <c r="J9" s="46">
        <f>'scenario input table'!J16</f>
        <v>2</v>
      </c>
      <c r="K9" s="46" t="str">
        <f>'scenario input table'!K16</f>
        <v>N/A</v>
      </c>
      <c r="L9" s="46" t="str">
        <f>'scenario input table'!L16</f>
        <v>GC</v>
      </c>
      <c r="M9" s="46" t="str">
        <f>'scenario input table'!M16</f>
        <v>P/C 80/410</v>
      </c>
      <c r="N9" s="46" t="str">
        <f>'scenario input table'!N16</f>
        <v>L2 - 2.3.0d</v>
      </c>
      <c r="O9" s="46">
        <f>'scenario input table'!O16</f>
        <v>100</v>
      </c>
      <c r="P9" s="46">
        <f>'scenario input table'!P16</f>
        <v>49.7</v>
      </c>
      <c r="Q9" s="46" t="str">
        <f>'scenario input table'!Q16</f>
        <v>2100-2400</v>
      </c>
      <c r="R9" s="46">
        <f>'scenario input table'!R16</f>
        <v>0</v>
      </c>
      <c r="S9" s="46" t="str">
        <f>'scenario input table'!S16</f>
        <v>weights to be checked</v>
      </c>
      <c r="T9" s="46">
        <f>'scenario input table'!T16</f>
        <v>0</v>
      </c>
      <c r="U9" s="47" t="str">
        <f>'scenario input table'!U16</f>
        <v>A</v>
      </c>
    </row>
    <row r="10" spans="1:21" ht="15" thickBot="1">
      <c r="A10" s="178"/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</row>
    <row r="11" spans="1:21" s="5" customFormat="1" ht="16.5" customHeight="1" thickBot="1">
      <c r="A11" s="303" t="s">
        <v>74</v>
      </c>
      <c r="B11" s="304"/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5"/>
    </row>
    <row r="12" spans="1:21" s="2" customFormat="1">
      <c r="A12" s="124" t="str">
        <f>'scenario input table'!A26</f>
        <v>ProRail</v>
      </c>
      <c r="B12" s="125" t="str">
        <f>'scenario input table'!B26</f>
        <v>Deventer - Oldenzaal border</v>
      </c>
      <c r="C12" s="125" t="str">
        <f>'scenario input table'!C26</f>
        <v>Deventer - Oldenzaal border</v>
      </c>
      <c r="D12" s="40" t="str">
        <f>'scenario input table'!D26</f>
        <v>x</v>
      </c>
      <c r="E12" s="40" t="str">
        <f>'scenario input table'!E26</f>
        <v>x</v>
      </c>
      <c r="F12" s="40">
        <f>'scenario input table'!F26</f>
        <v>0</v>
      </c>
      <c r="G12" s="40" t="str">
        <f>'scenario input table'!G26</f>
        <v>1.5 kV DC</v>
      </c>
      <c r="H12" s="40" t="str">
        <f>'scenario input table'!H26</f>
        <v xml:space="preserve">740 / 590 </v>
      </c>
      <c r="I12" s="40" t="str">
        <f>'scenario input table'!I26</f>
        <v>D4</v>
      </c>
      <c r="J12" s="40">
        <f>'scenario input table'!J26</f>
        <v>2</v>
      </c>
      <c r="K12" s="40" t="str">
        <f>'scenario input table'!K26</f>
        <v>N/A</v>
      </c>
      <c r="L12" s="40" t="str">
        <f>'scenario input table'!L26</f>
        <v>G2</v>
      </c>
      <c r="M12" s="40" t="str">
        <f>'scenario input table'!M26</f>
        <v>P/C 80/410</v>
      </c>
      <c r="N12" s="40" t="str">
        <f>'scenario input table'!N26</f>
        <v>ATB EG</v>
      </c>
      <c r="O12" s="40">
        <f>'scenario input table'!O26</f>
        <v>100</v>
      </c>
      <c r="P12" s="40">
        <f>'scenario input table'!P26</f>
        <v>68.599999999999994</v>
      </c>
      <c r="Q12" s="40" t="str">
        <f>'scenario input table'!Q26</f>
        <v>2100-2400</v>
      </c>
      <c r="R12" s="40">
        <f>'scenario input table'!R26</f>
        <v>0</v>
      </c>
      <c r="S12" s="40" t="str">
        <f>'scenario input table'!S26</f>
        <v>590 on German side</v>
      </c>
      <c r="T12" s="40">
        <f>'scenario input table'!T26</f>
        <v>0</v>
      </c>
      <c r="U12" s="41" t="str">
        <f>'scenario input table'!U26</f>
        <v>B</v>
      </c>
    </row>
    <row r="13" spans="1:21" s="2" customFormat="1">
      <c r="A13" s="126" t="str">
        <f>'scenario input table'!A27</f>
        <v>ProRail</v>
      </c>
      <c r="B13" s="127" t="str">
        <f>'scenario input table'!B27</f>
        <v>Deventer - Zwolle - Amersfoort</v>
      </c>
      <c r="C13" s="127" t="str">
        <f>'scenario input table'!C27</f>
        <v>Deventer - Zwolle - Amersfoort</v>
      </c>
      <c r="D13" s="43" t="str">
        <f>'scenario input table'!D27</f>
        <v>x</v>
      </c>
      <c r="E13" s="43" t="str">
        <f>'scenario input table'!E27</f>
        <v>x</v>
      </c>
      <c r="F13" s="43">
        <f>'scenario input table'!F27</f>
        <v>0</v>
      </c>
      <c r="G13" s="43" t="str">
        <f>'scenario input table'!G27</f>
        <v>1.5 kV DC</v>
      </c>
      <c r="H13" s="43">
        <f>'scenario input table'!H27</f>
        <v>0</v>
      </c>
      <c r="I13" s="43" t="str">
        <f>'scenario input table'!I27</f>
        <v>D4</v>
      </c>
      <c r="J13" s="43">
        <f>'scenario input table'!J27</f>
        <v>2</v>
      </c>
      <c r="K13" s="43" t="str">
        <f>'scenario input table'!K27</f>
        <v>N/A</v>
      </c>
      <c r="L13" s="43" t="str">
        <f>'scenario input table'!L27</f>
        <v>G2</v>
      </c>
      <c r="M13" s="43" t="str">
        <f>'scenario input table'!M27</f>
        <v>P/C 80/410</v>
      </c>
      <c r="N13" s="43" t="str">
        <f>'scenario input table'!N27</f>
        <v>ATB EG</v>
      </c>
      <c r="O13" s="43">
        <f>'scenario input table'!O27</f>
        <v>100</v>
      </c>
      <c r="P13" s="43">
        <f>'scenario input table'!P27</f>
        <v>96.9</v>
      </c>
      <c r="Q13" s="43" t="str">
        <f>'scenario input table'!Q27</f>
        <v>2100-2400</v>
      </c>
      <c r="R13" s="43">
        <f>'scenario input table'!R27</f>
        <v>0</v>
      </c>
      <c r="S13" s="43">
        <f>'scenario input table'!S27</f>
        <v>0</v>
      </c>
      <c r="T13" s="43">
        <f>'scenario input table'!T27</f>
        <v>0</v>
      </c>
      <c r="U13" s="44" t="str">
        <f>'scenario input table'!U27</f>
        <v>B</v>
      </c>
    </row>
    <row r="14" spans="1:21" s="2" customFormat="1" ht="15" thickBot="1">
      <c r="A14" s="128" t="str">
        <f>'scenario input table'!A24</f>
        <v>ProRail</v>
      </c>
      <c r="B14" s="129" t="str">
        <f>'scenario input table'!B24</f>
        <v>Kijfhoek - Amersfoort</v>
      </c>
      <c r="C14" s="129" t="str">
        <f>'scenario input table'!C24</f>
        <v>Kijfhoek - Amersfoort</v>
      </c>
      <c r="D14" s="46" t="str">
        <f>'scenario input table'!D24</f>
        <v>x</v>
      </c>
      <c r="E14" s="46" t="str">
        <f>'scenario input table'!E24</f>
        <v>x</v>
      </c>
      <c r="F14" s="46">
        <f>'scenario input table'!F24</f>
        <v>0</v>
      </c>
      <c r="G14" s="46" t="str">
        <f>'scenario input table'!G24</f>
        <v>1.5 kV DC</v>
      </c>
      <c r="H14" s="46">
        <f>'scenario input table'!H24</f>
        <v>740</v>
      </c>
      <c r="I14" s="46" t="str">
        <f>'scenario input table'!I24</f>
        <v>D4</v>
      </c>
      <c r="J14" s="46">
        <f>'scenario input table'!J24</f>
        <v>2</v>
      </c>
      <c r="K14" s="46" t="str">
        <f>'scenario input table'!K24</f>
        <v>N/A</v>
      </c>
      <c r="L14" s="46" t="str">
        <f>'scenario input table'!L24</f>
        <v>G2</v>
      </c>
      <c r="M14" s="46" t="str">
        <f>'scenario input table'!M24</f>
        <v>P/C 80/410</v>
      </c>
      <c r="N14" s="46" t="str">
        <f>'scenario input table'!N24</f>
        <v>ATB EG</v>
      </c>
      <c r="O14" s="46">
        <f>'scenario input table'!O24</f>
        <v>100</v>
      </c>
      <c r="P14" s="46">
        <f>'scenario input table'!P24</f>
        <v>123.8</v>
      </c>
      <c r="Q14" s="46" t="str">
        <f>'scenario input table'!Q24</f>
        <v>2100-2400</v>
      </c>
      <c r="R14" s="46">
        <f>'scenario input table'!R24</f>
        <v>0</v>
      </c>
      <c r="S14" s="46" t="str">
        <f>'scenario input table'!S24</f>
        <v>via Bkl, Dvd, Hvs, Amf</v>
      </c>
      <c r="T14" s="46">
        <f>'scenario input table'!T24</f>
        <v>0</v>
      </c>
      <c r="U14" s="47" t="str">
        <f>'scenario input table'!U24</f>
        <v>B</v>
      </c>
    </row>
    <row r="15" spans="1:21" ht="15" thickBot="1">
      <c r="A15" s="178"/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</row>
    <row r="16" spans="1:21" ht="16" thickBot="1">
      <c r="A16" s="303" t="s">
        <v>422</v>
      </c>
      <c r="B16" s="304"/>
      <c r="C16" s="304"/>
      <c r="D16" s="304"/>
      <c r="E16" s="304"/>
      <c r="F16" s="304"/>
      <c r="G16" s="304"/>
      <c r="H16" s="304"/>
      <c r="I16" s="304"/>
      <c r="J16" s="304"/>
      <c r="K16" s="304"/>
      <c r="L16" s="304"/>
      <c r="M16" s="304"/>
      <c r="N16" s="304"/>
      <c r="O16" s="304"/>
      <c r="P16" s="304"/>
      <c r="Q16" s="304"/>
      <c r="R16" s="304"/>
      <c r="S16" s="304"/>
      <c r="T16" s="304"/>
      <c r="U16" s="305"/>
    </row>
    <row r="17" spans="1:21" s="208" customFormat="1">
      <c r="A17" s="124" t="str">
        <f>'scenario input table'!A11</f>
        <v>ProRail</v>
      </c>
      <c r="B17" s="125" t="str">
        <f>'scenario input table'!B11</f>
        <v>Kijfhoek - Lage Zwaluwe</v>
      </c>
      <c r="C17" s="125" t="str">
        <f>'scenario input table'!C11</f>
        <v>Kijfhoek - Lage Zwaluwe</v>
      </c>
      <c r="D17" s="40" t="str">
        <f>'scenario input table'!D11</f>
        <v>x</v>
      </c>
      <c r="E17" s="40" t="str">
        <f>'scenario input table'!E11</f>
        <v>x</v>
      </c>
      <c r="F17" s="40">
        <f>'scenario input table'!F11</f>
        <v>0</v>
      </c>
      <c r="G17" s="40" t="str">
        <f>'scenario input table'!G11</f>
        <v>1.5 kV DC</v>
      </c>
      <c r="H17" s="40">
        <f>'scenario input table'!H11</f>
        <v>740</v>
      </c>
      <c r="I17" s="40" t="str">
        <f>'scenario input table'!I11</f>
        <v>D4</v>
      </c>
      <c r="J17" s="40">
        <f>'scenario input table'!J11</f>
        <v>2</v>
      </c>
      <c r="K17" s="40" t="str">
        <f>'scenario input table'!K11</f>
        <v>N/A</v>
      </c>
      <c r="L17" s="40" t="str">
        <f>'scenario input table'!L11</f>
        <v>G2</v>
      </c>
      <c r="M17" s="40" t="str">
        <f>'scenario input table'!M11</f>
        <v>P/C 80/410</v>
      </c>
      <c r="N17" s="40" t="str">
        <f>'scenario input table'!N11</f>
        <v>ATB EG</v>
      </c>
      <c r="O17" s="40">
        <f>'scenario input table'!O11</f>
        <v>100</v>
      </c>
      <c r="P17" s="40">
        <f>'scenario input table'!P11</f>
        <v>19.899999999999999</v>
      </c>
      <c r="Q17" s="40" t="str">
        <f>'scenario input table'!Q11</f>
        <v>2100-2400</v>
      </c>
      <c r="R17" s="40">
        <f>'scenario input table'!R11</f>
        <v>0</v>
      </c>
      <c r="S17" s="40" t="str">
        <f>'scenario input table'!S11</f>
        <v>B*: high usage in regural traffic</v>
      </c>
      <c r="T17" s="40">
        <f>'scenario input table'!T11</f>
        <v>0</v>
      </c>
      <c r="U17" s="41" t="str">
        <f>'scenario input table'!U11</f>
        <v>B*</v>
      </c>
    </row>
    <row r="18" spans="1:21" s="208" customFormat="1">
      <c r="A18" s="126" t="str">
        <f>'scenario input table'!A12</f>
        <v>ProRail</v>
      </c>
      <c r="B18" s="127" t="str">
        <f>'scenario input table'!B12</f>
        <v>Lage Zwaluwe - Breda</v>
      </c>
      <c r="C18" s="127" t="str">
        <f>'scenario input table'!C12</f>
        <v>Lage Zwaluwe - Breda</v>
      </c>
      <c r="D18" s="43" t="str">
        <f>'scenario input table'!D12</f>
        <v>x</v>
      </c>
      <c r="E18" s="43" t="str">
        <f>'scenario input table'!E12</f>
        <v>x</v>
      </c>
      <c r="F18" s="43">
        <f>'scenario input table'!F12</f>
        <v>0</v>
      </c>
      <c r="G18" s="43" t="str">
        <f>'scenario input table'!G12</f>
        <v>1.5 kV DC</v>
      </c>
      <c r="H18" s="43">
        <f>'scenario input table'!H12</f>
        <v>740</v>
      </c>
      <c r="I18" s="43" t="str">
        <f>'scenario input table'!I12</f>
        <v>D4</v>
      </c>
      <c r="J18" s="43">
        <f>'scenario input table'!J12</f>
        <v>2</v>
      </c>
      <c r="K18" s="43" t="str">
        <f>'scenario input table'!K12</f>
        <v>N/A</v>
      </c>
      <c r="L18" s="43" t="str">
        <f>'scenario input table'!L12</f>
        <v>G2</v>
      </c>
      <c r="M18" s="43" t="str">
        <f>'scenario input table'!M12</f>
        <v>P/C 80/410</v>
      </c>
      <c r="N18" s="43" t="str">
        <f>'scenario input table'!N12</f>
        <v>ATB EG</v>
      </c>
      <c r="O18" s="43">
        <f>'scenario input table'!O12</f>
        <v>100</v>
      </c>
      <c r="P18" s="43">
        <f>'scenario input table'!P12</f>
        <v>14.2</v>
      </c>
      <c r="Q18" s="43" t="str">
        <f>'scenario input table'!Q12</f>
        <v>2100-2400</v>
      </c>
      <c r="R18" s="43">
        <f>'scenario input table'!R12</f>
        <v>0</v>
      </c>
      <c r="S18" s="43" t="str">
        <f>'scenario input table'!S12</f>
        <v>B*: high usage in regural traffic</v>
      </c>
      <c r="T18" s="43">
        <f>'scenario input table'!T12</f>
        <v>0</v>
      </c>
      <c r="U18" s="44" t="str">
        <f>'scenario input table'!U12</f>
        <v>B*</v>
      </c>
    </row>
    <row r="19" spans="1:21" s="208" customFormat="1">
      <c r="A19" s="126" t="str">
        <f>'scenario input table'!A19</f>
        <v>ProRail</v>
      </c>
      <c r="B19" s="127" t="str">
        <f>'scenario input table'!B19</f>
        <v>Breda - Eindhoven</v>
      </c>
      <c r="C19" s="127" t="str">
        <f>'scenario input table'!C19</f>
        <v>Breda - Eindhoven</v>
      </c>
      <c r="D19" s="43" t="str">
        <f>'scenario input table'!D19</f>
        <v>x</v>
      </c>
      <c r="E19" s="43" t="str">
        <f>'scenario input table'!E19</f>
        <v>x</v>
      </c>
      <c r="F19" s="43">
        <f>'scenario input table'!F19</f>
        <v>0</v>
      </c>
      <c r="G19" s="43" t="str">
        <f>'scenario input table'!G19</f>
        <v>1.5 kV DC</v>
      </c>
      <c r="H19" s="43">
        <f>'scenario input table'!H19</f>
        <v>740</v>
      </c>
      <c r="I19" s="43" t="str">
        <f>'scenario input table'!I19</f>
        <v>D4</v>
      </c>
      <c r="J19" s="43">
        <f>'scenario input table'!J19</f>
        <v>2</v>
      </c>
      <c r="K19" s="43" t="str">
        <f>'scenario input table'!K19</f>
        <v>N/A</v>
      </c>
      <c r="L19" s="43" t="str">
        <f>'scenario input table'!L19</f>
        <v>G2</v>
      </c>
      <c r="M19" s="43" t="str">
        <f>'scenario input table'!M19</f>
        <v>P/C 80/410</v>
      </c>
      <c r="N19" s="43" t="str">
        <f>'scenario input table'!N19</f>
        <v>ATB EG</v>
      </c>
      <c r="O19" s="43">
        <f>'scenario input table'!O19</f>
        <v>100</v>
      </c>
      <c r="P19" s="43">
        <f>'scenario input table'!P19</f>
        <v>58.9</v>
      </c>
      <c r="Q19" s="43" t="str">
        <f>'scenario input table'!Q19</f>
        <v>2100-2400</v>
      </c>
      <c r="R19" s="43">
        <f>'scenario input table'!R19</f>
        <v>0</v>
      </c>
      <c r="S19" s="43" t="str">
        <f>'scenario input table'!S19</f>
        <v>B*: high usage in regural traffic</v>
      </c>
      <c r="T19" s="43">
        <f>'scenario input table'!T19</f>
        <v>0</v>
      </c>
      <c r="U19" s="44" t="str">
        <f>'scenario input table'!U19</f>
        <v>B*</v>
      </c>
    </row>
    <row r="20" spans="1:21" s="208" customFormat="1" ht="15" thickBot="1">
      <c r="A20" s="128" t="str">
        <f>'scenario input table'!A30</f>
        <v>ProRail</v>
      </c>
      <c r="B20" s="129" t="str">
        <f>'scenario input table'!B30</f>
        <v>Eindhoven - Venlo border</v>
      </c>
      <c r="C20" s="129" t="str">
        <f>'scenario input table'!C30</f>
        <v>Eindhoven - Venlo border</v>
      </c>
      <c r="D20" s="46" t="str">
        <f>'scenario input table'!D30</f>
        <v>x</v>
      </c>
      <c r="E20" s="46" t="str">
        <f>'scenario input table'!E30</f>
        <v>x</v>
      </c>
      <c r="F20" s="46">
        <f>'scenario input table'!F30</f>
        <v>0</v>
      </c>
      <c r="G20" s="46" t="str">
        <f>'scenario input table'!G30</f>
        <v>1.5 kV DC</v>
      </c>
      <c r="H20" s="46">
        <f>'scenario input table'!H30</f>
        <v>650</v>
      </c>
      <c r="I20" s="46" t="str">
        <f>'scenario input table'!I30</f>
        <v>D4</v>
      </c>
      <c r="J20" s="46">
        <f>'scenario input table'!J30</f>
        <v>2</v>
      </c>
      <c r="K20" s="46" t="str">
        <f>'scenario input table'!K30</f>
        <v>N/A</v>
      </c>
      <c r="L20" s="46" t="str">
        <f>'scenario input table'!L30</f>
        <v>G2</v>
      </c>
      <c r="M20" s="46" t="str">
        <f>'scenario input table'!M30</f>
        <v>P/C 80/410</v>
      </c>
      <c r="N20" s="46" t="str">
        <f>'scenario input table'!N30</f>
        <v>ATB EG</v>
      </c>
      <c r="O20" s="46">
        <f>'scenario input table'!O30</f>
        <v>100</v>
      </c>
      <c r="P20" s="46">
        <f>'scenario input table'!P30</f>
        <v>54.8</v>
      </c>
      <c r="Q20" s="46" t="str">
        <f>'scenario input table'!Q30</f>
        <v>2100-2400</v>
      </c>
      <c r="R20" s="46">
        <f>'scenario input table'!R30</f>
        <v>0</v>
      </c>
      <c r="S20" s="46" t="str">
        <f>'scenario input table'!S30</f>
        <v>B*: high usage in regural traffic</v>
      </c>
      <c r="T20" s="46">
        <f>'scenario input table'!T30</f>
        <v>0</v>
      </c>
      <c r="U20" s="47" t="str">
        <f>'scenario input table'!U30</f>
        <v>B*</v>
      </c>
    </row>
    <row r="21" spans="1:21" ht="15" thickBot="1">
      <c r="A21" s="178"/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</row>
    <row r="22" spans="1:21" s="5" customFormat="1" ht="16" thickBot="1">
      <c r="A22" s="306" t="s">
        <v>76</v>
      </c>
      <c r="B22" s="307"/>
      <c r="C22" s="307"/>
      <c r="D22" s="307"/>
      <c r="E22" s="307"/>
      <c r="F22" s="307"/>
      <c r="G22" s="307"/>
      <c r="H22" s="307"/>
      <c r="I22" s="307"/>
      <c r="J22" s="307"/>
      <c r="K22" s="307"/>
      <c r="L22" s="307"/>
      <c r="M22" s="307"/>
      <c r="N22" s="307"/>
      <c r="O22" s="307"/>
      <c r="P22" s="307"/>
      <c r="Q22" s="307"/>
      <c r="R22" s="307"/>
      <c r="S22" s="307"/>
      <c r="T22" s="307"/>
      <c r="U22" s="308"/>
    </row>
    <row r="23" spans="1:21">
      <c r="A23" s="124" t="str">
        <f>'scenario input table'!A26</f>
        <v>ProRail</v>
      </c>
      <c r="B23" s="125" t="str">
        <f>'scenario input table'!B26</f>
        <v>Deventer - Oldenzaal border</v>
      </c>
      <c r="C23" s="125" t="str">
        <f>'scenario input table'!C26</f>
        <v>Deventer - Oldenzaal border</v>
      </c>
      <c r="D23" s="40" t="str">
        <f>'scenario input table'!D26</f>
        <v>x</v>
      </c>
      <c r="E23" s="40" t="str">
        <f>'scenario input table'!E26</f>
        <v>x</v>
      </c>
      <c r="F23" s="40">
        <f>'scenario input table'!F26</f>
        <v>0</v>
      </c>
      <c r="G23" s="40" t="str">
        <f>'scenario input table'!G26</f>
        <v>1.5 kV DC</v>
      </c>
      <c r="H23" s="40" t="str">
        <f>'scenario input table'!H26</f>
        <v xml:space="preserve">740 / 590 </v>
      </c>
      <c r="I23" s="40" t="str">
        <f>'scenario input table'!I26</f>
        <v>D4</v>
      </c>
      <c r="J23" s="40">
        <f>'scenario input table'!J26</f>
        <v>2</v>
      </c>
      <c r="K23" s="40" t="str">
        <f>'scenario input table'!K26</f>
        <v>N/A</v>
      </c>
      <c r="L23" s="40" t="str">
        <f>'scenario input table'!L26</f>
        <v>G2</v>
      </c>
      <c r="M23" s="40" t="str">
        <f>'scenario input table'!M26</f>
        <v>P/C 80/410</v>
      </c>
      <c r="N23" s="40" t="str">
        <f>'scenario input table'!N26</f>
        <v>ATB EG</v>
      </c>
      <c r="O23" s="40">
        <f>'scenario input table'!O26</f>
        <v>100</v>
      </c>
      <c r="P23" s="40">
        <f>'scenario input table'!P26</f>
        <v>68.599999999999994</v>
      </c>
      <c r="Q23" s="40" t="str">
        <f>'scenario input table'!Q26</f>
        <v>2100-2400</v>
      </c>
      <c r="R23" s="40">
        <f>'scenario input table'!R26</f>
        <v>0</v>
      </c>
      <c r="S23" s="40" t="str">
        <f>'scenario input table'!S26</f>
        <v>590 on German side</v>
      </c>
      <c r="T23" s="40">
        <f>'scenario input table'!T26</f>
        <v>0</v>
      </c>
      <c r="U23" s="41" t="str">
        <f>'scenario input table'!U26</f>
        <v>B</v>
      </c>
    </row>
    <row r="24" spans="1:21">
      <c r="A24" s="126" t="str">
        <f>'scenario input table'!A29</f>
        <v>ProRail</v>
      </c>
      <c r="B24" s="127" t="str">
        <f>'scenario input table'!B29</f>
        <v>Deventer - Arnhem - Betuweroute - Meteren</v>
      </c>
      <c r="C24" s="127" t="str">
        <f>'scenario input table'!C29</f>
        <v>Deventer - Arnhem - Betuweroute - Meteren</v>
      </c>
      <c r="D24" s="43" t="str">
        <f>'scenario input table'!D29</f>
        <v>x</v>
      </c>
      <c r="E24" s="43" t="str">
        <f>'scenario input table'!E29</f>
        <v>x</v>
      </c>
      <c r="F24" s="43">
        <f>'scenario input table'!F29</f>
        <v>0</v>
      </c>
      <c r="G24" s="43" t="str">
        <f>'scenario input table'!G29</f>
        <v>1,5 kV DC / 25 kV AC</v>
      </c>
      <c r="H24" s="43">
        <f>'scenario input table'!H29</f>
        <v>650</v>
      </c>
      <c r="I24" s="43" t="str">
        <f>'scenario input table'!I29</f>
        <v>D4 / E5</v>
      </c>
      <c r="J24" s="43">
        <f>'scenario input table'!J29</f>
        <v>2</v>
      </c>
      <c r="K24" s="43" t="str">
        <f>'scenario input table'!K29</f>
        <v>N/A</v>
      </c>
      <c r="L24" s="43" t="str">
        <f>'scenario input table'!L29</f>
        <v>G2 / GC</v>
      </c>
      <c r="M24" s="43" t="str">
        <f>'scenario input table'!M29</f>
        <v>P/C 80/410</v>
      </c>
      <c r="N24" s="43" t="str">
        <f>'scenario input table'!N29</f>
        <v>L2 - 2.3.0d / ATB EG</v>
      </c>
      <c r="O24" s="43">
        <f>'scenario input table'!O29</f>
        <v>100</v>
      </c>
      <c r="P24" s="43">
        <f>'scenario input table'!P29</f>
        <v>100.8</v>
      </c>
      <c r="Q24" s="43" t="str">
        <f>'scenario input table'!Q29</f>
        <v>2100-2400</v>
      </c>
      <c r="R24" s="43">
        <f>'scenario input table'!R29</f>
        <v>0</v>
      </c>
      <c r="S24" s="43" t="str">
        <f>'scenario input table'!S29</f>
        <v>change direction at Deventer</v>
      </c>
      <c r="T24" s="43">
        <f>'scenario input table'!T29</f>
        <v>0</v>
      </c>
      <c r="U24" s="44" t="str">
        <f>'scenario input table'!U29</f>
        <v>B</v>
      </c>
    </row>
    <row r="25" spans="1:21">
      <c r="A25" s="126" t="str">
        <f>'scenario input table'!A18</f>
        <v>ProRail</v>
      </c>
      <c r="B25" s="127" t="str">
        <f>'scenario input table'!B18</f>
        <v>s-Hertogenbosch - Meteren</v>
      </c>
      <c r="C25" s="127" t="str">
        <f>'scenario input table'!C18</f>
        <v>s-Hertogenbosch - Meteren</v>
      </c>
      <c r="D25" s="43" t="str">
        <f>'scenario input table'!D18</f>
        <v>x</v>
      </c>
      <c r="E25" s="43" t="str">
        <f>'scenario input table'!E18</f>
        <v>x</v>
      </c>
      <c r="F25" s="43">
        <f>'scenario input table'!F18</f>
        <v>0</v>
      </c>
      <c r="G25" s="43" t="str">
        <f>'scenario input table'!G18</f>
        <v>1.5 kV DC</v>
      </c>
      <c r="H25" s="43">
        <f>'scenario input table'!H18</f>
        <v>740</v>
      </c>
      <c r="I25" s="43" t="str">
        <f>'scenario input table'!I18</f>
        <v>D4</v>
      </c>
      <c r="J25" s="43">
        <f>'scenario input table'!J18</f>
        <v>2</v>
      </c>
      <c r="K25" s="43" t="str">
        <f>'scenario input table'!K18</f>
        <v>N/A</v>
      </c>
      <c r="L25" s="43" t="str">
        <f>'scenario input table'!L18</f>
        <v>G2</v>
      </c>
      <c r="M25" s="43" t="str">
        <f>'scenario input table'!M18</f>
        <v>P/C 80/410</v>
      </c>
      <c r="N25" s="43" t="str">
        <f>'scenario input table'!N18</f>
        <v>ATB EG</v>
      </c>
      <c r="O25" s="43">
        <f>'scenario input table'!O18</f>
        <v>100</v>
      </c>
      <c r="P25" s="43">
        <f>'scenario input table'!P18</f>
        <v>20.399999999999999</v>
      </c>
      <c r="Q25" s="43" t="str">
        <f>'scenario input table'!Q18</f>
        <v>2100-2400</v>
      </c>
      <c r="R25" s="43">
        <f>'scenario input table'!R18</f>
        <v>0</v>
      </c>
      <c r="S25" s="43">
        <f>'scenario input table'!S18</f>
        <v>0</v>
      </c>
      <c r="T25" s="43">
        <f>'scenario input table'!T18</f>
        <v>0</v>
      </c>
      <c r="U25" s="44" t="str">
        <f>'scenario input table'!U18</f>
        <v>B</v>
      </c>
    </row>
    <row r="26" spans="1:21">
      <c r="A26" s="126" t="str">
        <f>'scenario input table'!A6</f>
        <v>ProRail</v>
      </c>
      <c r="B26" s="127" t="str">
        <f>'scenario input table'!B6</f>
        <v>s-Hertogenbosch - Breda</v>
      </c>
      <c r="C26" s="127" t="str">
        <f>'scenario input table'!C6</f>
        <v>s-Hertogenbosch - Breda</v>
      </c>
      <c r="D26" s="43" t="str">
        <f>'scenario input table'!D6</f>
        <v>x</v>
      </c>
      <c r="E26" s="43" t="str">
        <f>'scenario input table'!E6</f>
        <v>x</v>
      </c>
      <c r="F26" s="43">
        <f>'scenario input table'!F6</f>
        <v>0</v>
      </c>
      <c r="G26" s="43" t="str">
        <f>'scenario input table'!G6</f>
        <v>1.5 kV DC</v>
      </c>
      <c r="H26" s="43">
        <f>'scenario input table'!H6</f>
        <v>740</v>
      </c>
      <c r="I26" s="43" t="str">
        <f>'scenario input table'!I6</f>
        <v>D4</v>
      </c>
      <c r="J26" s="43">
        <f>'scenario input table'!J6</f>
        <v>2</v>
      </c>
      <c r="K26" s="43" t="str">
        <f>'scenario input table'!K6</f>
        <v>N/A</v>
      </c>
      <c r="L26" s="43" t="str">
        <f>'scenario input table'!L6</f>
        <v>G2</v>
      </c>
      <c r="M26" s="43" t="str">
        <f>'scenario input table'!M6</f>
        <v>P/C 80/410</v>
      </c>
      <c r="N26" s="43" t="str">
        <f>'scenario input table'!N6</f>
        <v>ATB EG</v>
      </c>
      <c r="O26" s="43">
        <f>'scenario input table'!O6</f>
        <v>100</v>
      </c>
      <c r="P26" s="43">
        <f>'scenario input table'!P6</f>
        <v>44.5</v>
      </c>
      <c r="Q26" s="43" t="str">
        <f>'scenario input table'!Q6</f>
        <v>2100-2400</v>
      </c>
      <c r="R26" s="43">
        <f>'scenario input table'!R6</f>
        <v>0</v>
      </c>
      <c r="S26" s="43" t="str">
        <f>'scenario input table'!S6</f>
        <v>B*: high usage in regural traffic</v>
      </c>
      <c r="T26" s="43">
        <f>'scenario input table'!T6</f>
        <v>0</v>
      </c>
      <c r="U26" s="44" t="str">
        <f>'scenario input table'!U6</f>
        <v>B*</v>
      </c>
    </row>
    <row r="27" spans="1:21">
      <c r="A27" s="126" t="str">
        <f>'scenario input table'!A7</f>
        <v>ProRail</v>
      </c>
      <c r="B27" s="127" t="str">
        <f>'scenario input table'!B7</f>
        <v>Breda - Roosendaal</v>
      </c>
      <c r="C27" s="127" t="str">
        <f>'scenario input table'!C7</f>
        <v>Breda - Roosendaal</v>
      </c>
      <c r="D27" s="43" t="str">
        <f>'scenario input table'!D7</f>
        <v>x</v>
      </c>
      <c r="E27" s="43" t="str">
        <f>'scenario input table'!E7</f>
        <v>x</v>
      </c>
      <c r="F27" s="43">
        <f>'scenario input table'!F7</f>
        <v>0</v>
      </c>
      <c r="G27" s="43" t="str">
        <f>'scenario input table'!G7</f>
        <v>1.5 kV DC</v>
      </c>
      <c r="H27" s="43">
        <f>'scenario input table'!H7</f>
        <v>740</v>
      </c>
      <c r="I27" s="43" t="str">
        <f>'scenario input table'!I7</f>
        <v>D4</v>
      </c>
      <c r="J27" s="43">
        <f>'scenario input table'!J7</f>
        <v>2</v>
      </c>
      <c r="K27" s="43" t="str">
        <f>'scenario input table'!K7</f>
        <v>N/A</v>
      </c>
      <c r="L27" s="43" t="str">
        <f>'scenario input table'!L7</f>
        <v>G2</v>
      </c>
      <c r="M27" s="43" t="str">
        <f>'scenario input table'!M7</f>
        <v>P/C 80/410</v>
      </c>
      <c r="N27" s="43" t="str">
        <f>'scenario input table'!N7</f>
        <v>ATB EG</v>
      </c>
      <c r="O27" s="43">
        <f>'scenario input table'!O7</f>
        <v>100</v>
      </c>
      <c r="P27" s="43">
        <f>'scenario input table'!P7</f>
        <v>22.4</v>
      </c>
      <c r="Q27" s="43" t="str">
        <f>'scenario input table'!Q7</f>
        <v>2100-2400</v>
      </c>
      <c r="R27" s="43">
        <f>'scenario input table'!R7</f>
        <v>0</v>
      </c>
      <c r="S27" s="43">
        <f>'scenario input table'!S7</f>
        <v>0</v>
      </c>
      <c r="T27" s="43">
        <f>'scenario input table'!T7</f>
        <v>0</v>
      </c>
      <c r="U27" s="44" t="str">
        <f>'scenario input table'!U7</f>
        <v>B</v>
      </c>
    </row>
    <row r="28" spans="1:21" ht="15" thickBot="1">
      <c r="A28" s="128" t="str">
        <f>'scenario input table'!A8</f>
        <v>ProRail</v>
      </c>
      <c r="B28" s="129" t="str">
        <f>'scenario input table'!B8</f>
        <v>Roosendaal - Roosendaal border</v>
      </c>
      <c r="C28" s="129" t="str">
        <f>'scenario input table'!C8</f>
        <v>Roosendaal - Roosendaal border</v>
      </c>
      <c r="D28" s="46" t="str">
        <f>'scenario input table'!D8</f>
        <v>x</v>
      </c>
      <c r="E28" s="46" t="str">
        <f>'scenario input table'!E8</f>
        <v>x</v>
      </c>
      <c r="F28" s="46">
        <f>'scenario input table'!F8</f>
        <v>0</v>
      </c>
      <c r="G28" s="46" t="str">
        <f>'scenario input table'!G8</f>
        <v>1.5 kV DC</v>
      </c>
      <c r="H28" s="46">
        <f>'scenario input table'!H8</f>
        <v>740</v>
      </c>
      <c r="I28" s="46" t="str">
        <f>'scenario input table'!I8</f>
        <v>D4</v>
      </c>
      <c r="J28" s="46">
        <f>'scenario input table'!J8</f>
        <v>2</v>
      </c>
      <c r="K28" s="46" t="str">
        <f>'scenario input table'!K8</f>
        <v>N/A</v>
      </c>
      <c r="L28" s="46" t="str">
        <f>'scenario input table'!L8</f>
        <v>G2</v>
      </c>
      <c r="M28" s="46" t="str">
        <f>'scenario input table'!M8</f>
        <v>P/C 80/410</v>
      </c>
      <c r="N28" s="46" t="str">
        <f>'scenario input table'!N8</f>
        <v>ATB EG / MEMOR</v>
      </c>
      <c r="O28" s="46">
        <f>'scenario input table'!O8</f>
        <v>100</v>
      </c>
      <c r="P28" s="46">
        <f>'scenario input table'!P8</f>
        <v>8.4</v>
      </c>
      <c r="Q28" s="46" t="str">
        <f>'scenario input table'!Q8</f>
        <v>2100-2400</v>
      </c>
      <c r="R28" s="46">
        <f>'scenario input table'!R8</f>
        <v>0</v>
      </c>
      <c r="S28" s="46">
        <f>'scenario input table'!S8</f>
        <v>0</v>
      </c>
      <c r="T28" s="46">
        <f>'scenario input table'!T8</f>
        <v>0</v>
      </c>
      <c r="U28" s="47" t="str">
        <f>'scenario input table'!U8</f>
        <v>B</v>
      </c>
    </row>
    <row r="29" spans="1:21" ht="15" thickBot="1">
      <c r="A29" s="175"/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</row>
    <row r="30" spans="1:21" s="5" customFormat="1" ht="16" thickBot="1">
      <c r="A30" s="306" t="s">
        <v>77</v>
      </c>
      <c r="B30" s="307"/>
      <c r="C30" s="307"/>
      <c r="D30" s="307"/>
      <c r="E30" s="307"/>
      <c r="F30" s="307"/>
      <c r="G30" s="307"/>
      <c r="H30" s="307"/>
      <c r="I30" s="307"/>
      <c r="J30" s="307"/>
      <c r="K30" s="307"/>
      <c r="L30" s="307"/>
      <c r="M30" s="307"/>
      <c r="N30" s="307"/>
      <c r="O30" s="307"/>
      <c r="P30" s="307"/>
      <c r="Q30" s="307"/>
      <c r="R30" s="307"/>
      <c r="S30" s="307"/>
      <c r="T30" s="307"/>
      <c r="U30" s="308"/>
    </row>
    <row r="31" spans="1:21">
      <c r="A31" s="124" t="str">
        <f>'scenario input table'!A26</f>
        <v>ProRail</v>
      </c>
      <c r="B31" s="125" t="str">
        <f>'scenario input table'!B26</f>
        <v>Deventer - Oldenzaal border</v>
      </c>
      <c r="C31" s="125" t="str">
        <f>'scenario input table'!C26</f>
        <v>Deventer - Oldenzaal border</v>
      </c>
      <c r="D31" s="40" t="str">
        <f>'scenario input table'!D26</f>
        <v>x</v>
      </c>
      <c r="E31" s="40" t="str">
        <f>'scenario input table'!E26</f>
        <v>x</v>
      </c>
      <c r="F31" s="40">
        <f>'scenario input table'!F26</f>
        <v>0</v>
      </c>
      <c r="G31" s="40" t="str">
        <f>'scenario input table'!G26</f>
        <v>1.5 kV DC</v>
      </c>
      <c r="H31" s="40" t="str">
        <f>'scenario input table'!H26</f>
        <v xml:space="preserve">740 / 590 </v>
      </c>
      <c r="I31" s="40" t="str">
        <f>'scenario input table'!I26</f>
        <v>D4</v>
      </c>
      <c r="J31" s="40">
        <f>'scenario input table'!J26</f>
        <v>2</v>
      </c>
      <c r="K31" s="40" t="str">
        <f>'scenario input table'!K26</f>
        <v>N/A</v>
      </c>
      <c r="L31" s="40" t="str">
        <f>'scenario input table'!L26</f>
        <v>G2</v>
      </c>
      <c r="M31" s="40" t="str">
        <f>'scenario input table'!M26</f>
        <v>P/C 80/410</v>
      </c>
      <c r="N31" s="40" t="str">
        <f>'scenario input table'!N26</f>
        <v>ATB EG</v>
      </c>
      <c r="O31" s="40">
        <f>'scenario input table'!O26</f>
        <v>100</v>
      </c>
      <c r="P31" s="40">
        <f>'scenario input table'!P26</f>
        <v>68.599999999999994</v>
      </c>
      <c r="Q31" s="40" t="str">
        <f>'scenario input table'!Q26</f>
        <v>2100-2400</v>
      </c>
      <c r="R31" s="40">
        <f>'scenario input table'!R26</f>
        <v>0</v>
      </c>
      <c r="S31" s="40" t="str">
        <f>'scenario input table'!S26</f>
        <v>590 on German side</v>
      </c>
      <c r="T31" s="40">
        <f>'scenario input table'!T26</f>
        <v>0</v>
      </c>
      <c r="U31" s="41" t="str">
        <f>'scenario input table'!U26</f>
        <v>B</v>
      </c>
    </row>
    <row r="32" spans="1:21">
      <c r="A32" s="126" t="str">
        <f>'scenario input table'!A29</f>
        <v>ProRail</v>
      </c>
      <c r="B32" s="127" t="str">
        <f>'scenario input table'!B29</f>
        <v>Deventer - Arnhem - Betuweroute - Meteren</v>
      </c>
      <c r="C32" s="127" t="str">
        <f>'scenario input table'!C29</f>
        <v>Deventer - Arnhem - Betuweroute - Meteren</v>
      </c>
      <c r="D32" s="43" t="str">
        <f>'scenario input table'!D29</f>
        <v>x</v>
      </c>
      <c r="E32" s="43" t="str">
        <f>'scenario input table'!E29</f>
        <v>x</v>
      </c>
      <c r="F32" s="43">
        <f>'scenario input table'!F29</f>
        <v>0</v>
      </c>
      <c r="G32" s="43" t="str">
        <f>'scenario input table'!G29</f>
        <v>1,5 kV DC / 25 kV AC</v>
      </c>
      <c r="H32" s="43">
        <f>'scenario input table'!H29</f>
        <v>650</v>
      </c>
      <c r="I32" s="43" t="str">
        <f>'scenario input table'!I29</f>
        <v>D4 / E5</v>
      </c>
      <c r="J32" s="43">
        <f>'scenario input table'!J29</f>
        <v>2</v>
      </c>
      <c r="K32" s="43" t="str">
        <f>'scenario input table'!K29</f>
        <v>N/A</v>
      </c>
      <c r="L32" s="43" t="str">
        <f>'scenario input table'!L29</f>
        <v>G2 / GC</v>
      </c>
      <c r="M32" s="43" t="str">
        <f>'scenario input table'!M29</f>
        <v>P/C 80/410</v>
      </c>
      <c r="N32" s="43" t="str">
        <f>'scenario input table'!N29</f>
        <v>L2 - 2.3.0d / ATB EG</v>
      </c>
      <c r="O32" s="43">
        <f>'scenario input table'!O29</f>
        <v>100</v>
      </c>
      <c r="P32" s="43">
        <f>'scenario input table'!P29</f>
        <v>100.8</v>
      </c>
      <c r="Q32" s="43" t="str">
        <f>'scenario input table'!Q29</f>
        <v>2100-2400</v>
      </c>
      <c r="R32" s="43">
        <f>'scenario input table'!R29</f>
        <v>0</v>
      </c>
      <c r="S32" s="43" t="str">
        <f>'scenario input table'!S29</f>
        <v>change direction at Deventer</v>
      </c>
      <c r="T32" s="43">
        <f>'scenario input table'!T29</f>
        <v>0</v>
      </c>
      <c r="U32" s="44" t="str">
        <f>'scenario input table'!U29</f>
        <v>B</v>
      </c>
    </row>
    <row r="33" spans="1:21">
      <c r="A33" s="126" t="str">
        <f>'scenario input table'!A16</f>
        <v>ProRail</v>
      </c>
      <c r="B33" s="127" t="str">
        <f>'scenario input table'!B16</f>
        <v>Kijfhoek - Meteren</v>
      </c>
      <c r="C33" s="127" t="str">
        <f>'scenario input table'!C16</f>
        <v>Kijfhoek - Meteren</v>
      </c>
      <c r="D33" s="43">
        <f>'scenario input table'!D16</f>
        <v>0</v>
      </c>
      <c r="E33" s="43" t="str">
        <f>'scenario input table'!E16</f>
        <v>x</v>
      </c>
      <c r="F33" s="43">
        <f>'scenario input table'!F16</f>
        <v>0</v>
      </c>
      <c r="G33" s="43" t="str">
        <f>'scenario input table'!G16</f>
        <v>25 kV AC</v>
      </c>
      <c r="H33" s="43">
        <f>'scenario input table'!H16</f>
        <v>740</v>
      </c>
      <c r="I33" s="43" t="str">
        <f>'scenario input table'!I16</f>
        <v>E5</v>
      </c>
      <c r="J33" s="43">
        <f>'scenario input table'!J16</f>
        <v>2</v>
      </c>
      <c r="K33" s="43" t="str">
        <f>'scenario input table'!K16</f>
        <v>N/A</v>
      </c>
      <c r="L33" s="43" t="str">
        <f>'scenario input table'!L16</f>
        <v>GC</v>
      </c>
      <c r="M33" s="43" t="str">
        <f>'scenario input table'!M16</f>
        <v>P/C 80/410</v>
      </c>
      <c r="N33" s="43" t="str">
        <f>'scenario input table'!N16</f>
        <v>L2 - 2.3.0d</v>
      </c>
      <c r="O33" s="43">
        <f>'scenario input table'!O16</f>
        <v>100</v>
      </c>
      <c r="P33" s="43">
        <f>'scenario input table'!P16</f>
        <v>49.7</v>
      </c>
      <c r="Q33" s="43" t="str">
        <f>'scenario input table'!Q16</f>
        <v>2100-2400</v>
      </c>
      <c r="R33" s="43">
        <f>'scenario input table'!R16</f>
        <v>0</v>
      </c>
      <c r="S33" s="43" t="str">
        <f>'scenario input table'!S16</f>
        <v>weights to be checked</v>
      </c>
      <c r="T33" s="43">
        <f>'scenario input table'!T16</f>
        <v>0</v>
      </c>
      <c r="U33" s="44" t="str">
        <f>'scenario input table'!U16</f>
        <v>A</v>
      </c>
    </row>
    <row r="34" spans="1:21">
      <c r="A34" s="126" t="str">
        <f>'scenario input table'!A11</f>
        <v>ProRail</v>
      </c>
      <c r="B34" s="127" t="str">
        <f>'scenario input table'!B11</f>
        <v>Kijfhoek - Lage Zwaluwe</v>
      </c>
      <c r="C34" s="127" t="str">
        <f>'scenario input table'!C11</f>
        <v>Kijfhoek - Lage Zwaluwe</v>
      </c>
      <c r="D34" s="43" t="str">
        <f>'scenario input table'!D11</f>
        <v>x</v>
      </c>
      <c r="E34" s="43" t="str">
        <f>'scenario input table'!E11</f>
        <v>x</v>
      </c>
      <c r="F34" s="43">
        <f>'scenario input table'!F11</f>
        <v>0</v>
      </c>
      <c r="G34" s="43" t="str">
        <f>'scenario input table'!G11</f>
        <v>1.5 kV DC</v>
      </c>
      <c r="H34" s="43">
        <f>'scenario input table'!H11</f>
        <v>740</v>
      </c>
      <c r="I34" s="43" t="str">
        <f>'scenario input table'!I11</f>
        <v>D4</v>
      </c>
      <c r="J34" s="43">
        <f>'scenario input table'!J11</f>
        <v>2</v>
      </c>
      <c r="K34" s="43" t="str">
        <f>'scenario input table'!K11</f>
        <v>N/A</v>
      </c>
      <c r="L34" s="43" t="str">
        <f>'scenario input table'!L11</f>
        <v>G2</v>
      </c>
      <c r="M34" s="43" t="str">
        <f>'scenario input table'!M11</f>
        <v>P/C 80/410</v>
      </c>
      <c r="N34" s="43" t="str">
        <f>'scenario input table'!N11</f>
        <v>ATB EG</v>
      </c>
      <c r="O34" s="43">
        <f>'scenario input table'!O11</f>
        <v>100</v>
      </c>
      <c r="P34" s="43">
        <f>'scenario input table'!P11</f>
        <v>19.899999999999999</v>
      </c>
      <c r="Q34" s="43" t="str">
        <f>'scenario input table'!Q11</f>
        <v>2100-2400</v>
      </c>
      <c r="R34" s="43">
        <f>'scenario input table'!R11</f>
        <v>0</v>
      </c>
      <c r="S34" s="43" t="str">
        <f>'scenario input table'!S11</f>
        <v>B*: high usage in regural traffic</v>
      </c>
      <c r="T34" s="43">
        <f>'scenario input table'!T11</f>
        <v>0</v>
      </c>
      <c r="U34" s="44" t="str">
        <f>'scenario input table'!U11</f>
        <v>B*</v>
      </c>
    </row>
    <row r="35" spans="1:21">
      <c r="A35" s="126" t="str">
        <f>'scenario input table'!A23</f>
        <v>ProRail</v>
      </c>
      <c r="B35" s="127" t="str">
        <f>'scenario input table'!B23</f>
        <v>Lage Zwaluwe - Roosendaal</v>
      </c>
      <c r="C35" s="127" t="str">
        <f>'scenario input table'!C23</f>
        <v>Lage Zwaluwe - Roosendaal</v>
      </c>
      <c r="D35" s="43" t="str">
        <f>'scenario input table'!D23</f>
        <v>x</v>
      </c>
      <c r="E35" s="43" t="str">
        <f>'scenario input table'!E23</f>
        <v>x</v>
      </c>
      <c r="F35" s="43">
        <f>'scenario input table'!F23</f>
        <v>0</v>
      </c>
      <c r="G35" s="43" t="str">
        <f>'scenario input table'!G23</f>
        <v>1.5 kV DC</v>
      </c>
      <c r="H35" s="43">
        <f>'scenario input table'!H23</f>
        <v>740</v>
      </c>
      <c r="I35" s="43" t="str">
        <f>'scenario input table'!I23</f>
        <v>D4</v>
      </c>
      <c r="J35" s="43">
        <f>'scenario input table'!J23</f>
        <v>2</v>
      </c>
      <c r="K35" s="43" t="str">
        <f>'scenario input table'!K23</f>
        <v>N/A</v>
      </c>
      <c r="L35" s="43" t="str">
        <f>'scenario input table'!L23</f>
        <v>G2</v>
      </c>
      <c r="M35" s="43" t="str">
        <f>'scenario input table'!M23</f>
        <v>P/C 80/410</v>
      </c>
      <c r="N35" s="43" t="str">
        <f>'scenario input table'!N23</f>
        <v>ATB EG</v>
      </c>
      <c r="O35" s="43">
        <f>'scenario input table'!O23</f>
        <v>100</v>
      </c>
      <c r="P35" s="43">
        <f>'scenario input table'!P23</f>
        <v>22.8</v>
      </c>
      <c r="Q35" s="43" t="str">
        <f>'scenario input table'!Q23</f>
        <v>2100-2400</v>
      </c>
      <c r="R35" s="43">
        <f>'scenario input table'!R23</f>
        <v>0</v>
      </c>
      <c r="S35" s="43">
        <f>'scenario input table'!S23</f>
        <v>0</v>
      </c>
      <c r="T35" s="43">
        <f>'scenario input table'!T23</f>
        <v>0</v>
      </c>
      <c r="U35" s="44" t="str">
        <f>'scenario input table'!U23</f>
        <v>B</v>
      </c>
    </row>
    <row r="36" spans="1:21" ht="25.5" customHeight="1" thickBot="1">
      <c r="A36" s="128" t="str">
        <f>'scenario input table'!A8</f>
        <v>ProRail</v>
      </c>
      <c r="B36" s="129" t="str">
        <f>'scenario input table'!B8</f>
        <v>Roosendaal - Roosendaal border</v>
      </c>
      <c r="C36" s="129" t="str">
        <f>'scenario input table'!C8</f>
        <v>Roosendaal - Roosendaal border</v>
      </c>
      <c r="D36" s="46" t="str">
        <f>'scenario input table'!D8</f>
        <v>x</v>
      </c>
      <c r="E36" s="46" t="str">
        <f>'scenario input table'!E8</f>
        <v>x</v>
      </c>
      <c r="F36" s="46">
        <f>'scenario input table'!F8</f>
        <v>0</v>
      </c>
      <c r="G36" s="46" t="str">
        <f>'scenario input table'!G8</f>
        <v>1.5 kV DC</v>
      </c>
      <c r="H36" s="46">
        <f>'scenario input table'!H8</f>
        <v>740</v>
      </c>
      <c r="I36" s="46" t="str">
        <f>'scenario input table'!I8</f>
        <v>D4</v>
      </c>
      <c r="J36" s="46">
        <f>'scenario input table'!J8</f>
        <v>2</v>
      </c>
      <c r="K36" s="46" t="str">
        <f>'scenario input table'!K8</f>
        <v>N/A</v>
      </c>
      <c r="L36" s="46" t="str">
        <f>'scenario input table'!L8</f>
        <v>G2</v>
      </c>
      <c r="M36" s="46" t="str">
        <f>'scenario input table'!M8</f>
        <v>P/C 80/410</v>
      </c>
      <c r="N36" s="46" t="str">
        <f>'scenario input table'!N8</f>
        <v>ATB EG / MEMOR</v>
      </c>
      <c r="O36" s="46">
        <f>'scenario input table'!O8</f>
        <v>100</v>
      </c>
      <c r="P36" s="46">
        <f>'scenario input table'!P8</f>
        <v>8.4</v>
      </c>
      <c r="Q36" s="46" t="str">
        <f>'scenario input table'!Q8</f>
        <v>2100-2400</v>
      </c>
      <c r="R36" s="46">
        <f>'scenario input table'!R8</f>
        <v>0</v>
      </c>
      <c r="S36" s="46">
        <f>'scenario input table'!S8</f>
        <v>0</v>
      </c>
      <c r="T36" s="46">
        <f>'scenario input table'!T8</f>
        <v>0</v>
      </c>
      <c r="U36" s="47" t="str">
        <f>'scenario input table'!U8</f>
        <v>B</v>
      </c>
    </row>
    <row r="37" spans="1:21" ht="15" thickBot="1">
      <c r="A37" s="178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</row>
    <row r="38" spans="1:21" s="5" customFormat="1" ht="16" thickBot="1">
      <c r="A38" s="303" t="s">
        <v>78</v>
      </c>
      <c r="B38" s="304"/>
      <c r="C38" s="304"/>
      <c r="D38" s="304"/>
      <c r="E38" s="304"/>
      <c r="F38" s="304"/>
      <c r="G38" s="304"/>
      <c r="H38" s="304"/>
      <c r="I38" s="304"/>
      <c r="J38" s="304"/>
      <c r="K38" s="304"/>
      <c r="L38" s="304"/>
      <c r="M38" s="304"/>
      <c r="N38" s="304"/>
      <c r="O38" s="304"/>
      <c r="P38" s="304"/>
      <c r="Q38" s="304"/>
      <c r="R38" s="304"/>
      <c r="S38" s="304"/>
      <c r="T38" s="304"/>
      <c r="U38" s="305"/>
    </row>
    <row r="39" spans="1:21">
      <c r="A39" s="124" t="str">
        <f>'scenario input table'!A26</f>
        <v>ProRail</v>
      </c>
      <c r="B39" s="125" t="str">
        <f>'scenario input table'!B26</f>
        <v>Deventer - Oldenzaal border</v>
      </c>
      <c r="C39" s="125" t="str">
        <f>'scenario input table'!C26</f>
        <v>Deventer - Oldenzaal border</v>
      </c>
      <c r="D39" s="40" t="str">
        <f>'scenario input table'!D26</f>
        <v>x</v>
      </c>
      <c r="E39" s="40" t="str">
        <f>'scenario input table'!E26</f>
        <v>x</v>
      </c>
      <c r="F39" s="40">
        <f>'scenario input table'!F26</f>
        <v>0</v>
      </c>
      <c r="G39" s="40" t="str">
        <f>'scenario input table'!G26</f>
        <v>1.5 kV DC</v>
      </c>
      <c r="H39" s="40" t="str">
        <f>'scenario input table'!H26</f>
        <v xml:space="preserve">740 / 590 </v>
      </c>
      <c r="I39" s="40" t="str">
        <f>'scenario input table'!I26</f>
        <v>D4</v>
      </c>
      <c r="J39" s="40">
        <f>'scenario input table'!J26</f>
        <v>2</v>
      </c>
      <c r="K39" s="40" t="str">
        <f>'scenario input table'!K26</f>
        <v>N/A</v>
      </c>
      <c r="L39" s="40" t="str">
        <f>'scenario input table'!L26</f>
        <v>G2</v>
      </c>
      <c r="M39" s="40" t="str">
        <f>'scenario input table'!M26</f>
        <v>P/C 80/410</v>
      </c>
      <c r="N39" s="40" t="str">
        <f>'scenario input table'!N26</f>
        <v>ATB EG</v>
      </c>
      <c r="O39" s="40">
        <f>'scenario input table'!O26</f>
        <v>100</v>
      </c>
      <c r="P39" s="40">
        <f>'scenario input table'!P26</f>
        <v>68.599999999999994</v>
      </c>
      <c r="Q39" s="40" t="str">
        <f>'scenario input table'!Q26</f>
        <v>2100-2400</v>
      </c>
      <c r="R39" s="40">
        <f>'scenario input table'!R26</f>
        <v>0</v>
      </c>
      <c r="S39" s="40" t="str">
        <f>'scenario input table'!S26</f>
        <v>590 on German side</v>
      </c>
      <c r="T39" s="40">
        <f>'scenario input table'!T26</f>
        <v>0</v>
      </c>
      <c r="U39" s="41" t="str">
        <f>'scenario input table'!U26</f>
        <v>B</v>
      </c>
    </row>
    <row r="40" spans="1:21">
      <c r="A40" s="126" t="str">
        <f>'scenario input table'!A27</f>
        <v>ProRail</v>
      </c>
      <c r="B40" s="127" t="str">
        <f>'scenario input table'!B27</f>
        <v>Deventer - Zwolle - Amersfoort</v>
      </c>
      <c r="C40" s="127" t="str">
        <f>'scenario input table'!C27</f>
        <v>Deventer - Zwolle - Amersfoort</v>
      </c>
      <c r="D40" s="43" t="str">
        <f>'scenario input table'!D27</f>
        <v>x</v>
      </c>
      <c r="E40" s="43" t="str">
        <f>'scenario input table'!E27</f>
        <v>x</v>
      </c>
      <c r="F40" s="43">
        <f>'scenario input table'!F27</f>
        <v>0</v>
      </c>
      <c r="G40" s="43" t="str">
        <f>'scenario input table'!G27</f>
        <v>1.5 kV DC</v>
      </c>
      <c r="H40" s="43">
        <f>'scenario input table'!H27</f>
        <v>0</v>
      </c>
      <c r="I40" s="43" t="str">
        <f>'scenario input table'!I27</f>
        <v>D4</v>
      </c>
      <c r="J40" s="43">
        <f>'scenario input table'!J27</f>
        <v>2</v>
      </c>
      <c r="K40" s="43" t="str">
        <f>'scenario input table'!K27</f>
        <v>N/A</v>
      </c>
      <c r="L40" s="43" t="str">
        <f>'scenario input table'!L27</f>
        <v>G2</v>
      </c>
      <c r="M40" s="43" t="str">
        <f>'scenario input table'!M27</f>
        <v>P/C 80/410</v>
      </c>
      <c r="N40" s="43" t="str">
        <f>'scenario input table'!N27</f>
        <v>ATB EG</v>
      </c>
      <c r="O40" s="43">
        <f>'scenario input table'!O27</f>
        <v>100</v>
      </c>
      <c r="P40" s="43">
        <f>'scenario input table'!P27</f>
        <v>96.9</v>
      </c>
      <c r="Q40" s="43" t="str">
        <f>'scenario input table'!Q27</f>
        <v>2100-2400</v>
      </c>
      <c r="R40" s="43">
        <f>'scenario input table'!R27</f>
        <v>0</v>
      </c>
      <c r="S40" s="43">
        <f>'scenario input table'!S27</f>
        <v>0</v>
      </c>
      <c r="T40" s="43">
        <f>'scenario input table'!T27</f>
        <v>0</v>
      </c>
      <c r="U40" s="44" t="str">
        <f>'scenario input table'!U27</f>
        <v>B</v>
      </c>
    </row>
    <row r="41" spans="1:21">
      <c r="A41" s="126" t="str">
        <f>'scenario input table'!A24</f>
        <v>ProRail</v>
      </c>
      <c r="B41" s="127" t="str">
        <f>'scenario input table'!B24</f>
        <v>Kijfhoek - Amersfoort</v>
      </c>
      <c r="C41" s="127" t="str">
        <f>'scenario input table'!C24</f>
        <v>Kijfhoek - Amersfoort</v>
      </c>
      <c r="D41" s="43" t="str">
        <f>'scenario input table'!D24</f>
        <v>x</v>
      </c>
      <c r="E41" s="43" t="str">
        <f>'scenario input table'!E24</f>
        <v>x</v>
      </c>
      <c r="F41" s="43">
        <f>'scenario input table'!F24</f>
        <v>0</v>
      </c>
      <c r="G41" s="43" t="str">
        <f>'scenario input table'!G24</f>
        <v>1.5 kV DC</v>
      </c>
      <c r="H41" s="43">
        <f>'scenario input table'!H24</f>
        <v>740</v>
      </c>
      <c r="I41" s="43" t="str">
        <f>'scenario input table'!I24</f>
        <v>D4</v>
      </c>
      <c r="J41" s="43">
        <f>'scenario input table'!J24</f>
        <v>2</v>
      </c>
      <c r="K41" s="43" t="str">
        <f>'scenario input table'!K24</f>
        <v>N/A</v>
      </c>
      <c r="L41" s="43" t="str">
        <f>'scenario input table'!L24</f>
        <v>G2</v>
      </c>
      <c r="M41" s="43" t="str">
        <f>'scenario input table'!M24</f>
        <v>P/C 80/410</v>
      </c>
      <c r="N41" s="43" t="str">
        <f>'scenario input table'!N24</f>
        <v>ATB EG</v>
      </c>
      <c r="O41" s="43">
        <f>'scenario input table'!O24</f>
        <v>100</v>
      </c>
      <c r="P41" s="43">
        <f>'scenario input table'!P24</f>
        <v>123.8</v>
      </c>
      <c r="Q41" s="43" t="str">
        <f>'scenario input table'!Q24</f>
        <v>2100-2400</v>
      </c>
      <c r="R41" s="43">
        <f>'scenario input table'!R24</f>
        <v>0</v>
      </c>
      <c r="S41" s="43" t="str">
        <f>'scenario input table'!S24</f>
        <v>via Bkl, Dvd, Hvs, Amf</v>
      </c>
      <c r="T41" s="43">
        <f>'scenario input table'!T24</f>
        <v>0</v>
      </c>
      <c r="U41" s="44" t="str">
        <f>'scenario input table'!U24</f>
        <v>B</v>
      </c>
    </row>
    <row r="42" spans="1:21">
      <c r="A42" s="126" t="str">
        <f>'scenario input table'!A11</f>
        <v>ProRail</v>
      </c>
      <c r="B42" s="127" t="str">
        <f>'scenario input table'!B11</f>
        <v>Kijfhoek - Lage Zwaluwe</v>
      </c>
      <c r="C42" s="127" t="str">
        <f>'scenario input table'!C11</f>
        <v>Kijfhoek - Lage Zwaluwe</v>
      </c>
      <c r="D42" s="43" t="str">
        <f>'scenario input table'!D11</f>
        <v>x</v>
      </c>
      <c r="E42" s="43" t="str">
        <f>'scenario input table'!E11</f>
        <v>x</v>
      </c>
      <c r="F42" s="43">
        <f>'scenario input table'!F11</f>
        <v>0</v>
      </c>
      <c r="G42" s="43" t="str">
        <f>'scenario input table'!G11</f>
        <v>1.5 kV DC</v>
      </c>
      <c r="H42" s="43">
        <f>'scenario input table'!H11</f>
        <v>740</v>
      </c>
      <c r="I42" s="43" t="str">
        <f>'scenario input table'!I11</f>
        <v>D4</v>
      </c>
      <c r="J42" s="43">
        <f>'scenario input table'!J11</f>
        <v>2</v>
      </c>
      <c r="K42" s="43" t="str">
        <f>'scenario input table'!K11</f>
        <v>N/A</v>
      </c>
      <c r="L42" s="43" t="str">
        <f>'scenario input table'!L11</f>
        <v>G2</v>
      </c>
      <c r="M42" s="43" t="str">
        <f>'scenario input table'!M11</f>
        <v>P/C 80/410</v>
      </c>
      <c r="N42" s="43" t="str">
        <f>'scenario input table'!N11</f>
        <v>ATB EG</v>
      </c>
      <c r="O42" s="43">
        <f>'scenario input table'!O11</f>
        <v>100</v>
      </c>
      <c r="P42" s="43">
        <f>'scenario input table'!P11</f>
        <v>19.899999999999999</v>
      </c>
      <c r="Q42" s="43" t="str">
        <f>'scenario input table'!Q11</f>
        <v>2100-2400</v>
      </c>
      <c r="R42" s="43">
        <f>'scenario input table'!R11</f>
        <v>0</v>
      </c>
      <c r="S42" s="43" t="str">
        <f>'scenario input table'!S11</f>
        <v>B*: high usage in regural traffic</v>
      </c>
      <c r="T42" s="43">
        <f>'scenario input table'!T11</f>
        <v>0</v>
      </c>
      <c r="U42" s="44" t="str">
        <f>'scenario input table'!U11</f>
        <v>B*</v>
      </c>
    </row>
    <row r="43" spans="1:21">
      <c r="A43" s="126" t="str">
        <f>'scenario input table'!A23</f>
        <v>ProRail</v>
      </c>
      <c r="B43" s="127" t="str">
        <f>'scenario input table'!B23</f>
        <v>Lage Zwaluwe - Roosendaal</v>
      </c>
      <c r="C43" s="127" t="str">
        <f>'scenario input table'!C23</f>
        <v>Lage Zwaluwe - Roosendaal</v>
      </c>
      <c r="D43" s="43" t="str">
        <f>'scenario input table'!D23</f>
        <v>x</v>
      </c>
      <c r="E43" s="43" t="str">
        <f>'scenario input table'!E23</f>
        <v>x</v>
      </c>
      <c r="F43" s="43">
        <f>'scenario input table'!F23</f>
        <v>0</v>
      </c>
      <c r="G43" s="43" t="str">
        <f>'scenario input table'!G23</f>
        <v>1.5 kV DC</v>
      </c>
      <c r="H43" s="43">
        <f>'scenario input table'!H23</f>
        <v>740</v>
      </c>
      <c r="I43" s="43" t="str">
        <f>'scenario input table'!I23</f>
        <v>D4</v>
      </c>
      <c r="J43" s="43">
        <f>'scenario input table'!J23</f>
        <v>2</v>
      </c>
      <c r="K43" s="43" t="str">
        <f>'scenario input table'!K23</f>
        <v>N/A</v>
      </c>
      <c r="L43" s="43" t="str">
        <f>'scenario input table'!L23</f>
        <v>G2</v>
      </c>
      <c r="M43" s="43" t="str">
        <f>'scenario input table'!M23</f>
        <v>P/C 80/410</v>
      </c>
      <c r="N43" s="43" t="str">
        <f>'scenario input table'!N23</f>
        <v>ATB EG</v>
      </c>
      <c r="O43" s="43">
        <f>'scenario input table'!O23</f>
        <v>100</v>
      </c>
      <c r="P43" s="43">
        <f>'scenario input table'!P23</f>
        <v>22.8</v>
      </c>
      <c r="Q43" s="43" t="str">
        <f>'scenario input table'!Q23</f>
        <v>2100-2400</v>
      </c>
      <c r="R43" s="43">
        <f>'scenario input table'!R23</f>
        <v>0</v>
      </c>
      <c r="S43" s="43">
        <f>'scenario input table'!S23</f>
        <v>0</v>
      </c>
      <c r="T43" s="43">
        <f>'scenario input table'!T23</f>
        <v>0</v>
      </c>
      <c r="U43" s="44" t="str">
        <f>'scenario input table'!U23</f>
        <v>B</v>
      </c>
    </row>
    <row r="44" spans="1:21" ht="24" customHeight="1" thickBot="1">
      <c r="A44" s="128" t="str">
        <f>'scenario input table'!A8</f>
        <v>ProRail</v>
      </c>
      <c r="B44" s="129" t="str">
        <f>'scenario input table'!B8</f>
        <v>Roosendaal - Roosendaal border</v>
      </c>
      <c r="C44" s="129" t="str">
        <f>'scenario input table'!C8</f>
        <v>Roosendaal - Roosendaal border</v>
      </c>
      <c r="D44" s="46" t="str">
        <f>'scenario input table'!D8</f>
        <v>x</v>
      </c>
      <c r="E44" s="46" t="str">
        <f>'scenario input table'!E8</f>
        <v>x</v>
      </c>
      <c r="F44" s="46">
        <f>'scenario input table'!F8</f>
        <v>0</v>
      </c>
      <c r="G44" s="46" t="str">
        <f>'scenario input table'!G8</f>
        <v>1.5 kV DC</v>
      </c>
      <c r="H44" s="46">
        <f>'scenario input table'!H8</f>
        <v>740</v>
      </c>
      <c r="I44" s="46" t="str">
        <f>'scenario input table'!I8</f>
        <v>D4</v>
      </c>
      <c r="J44" s="46">
        <f>'scenario input table'!J8</f>
        <v>2</v>
      </c>
      <c r="K44" s="46" t="str">
        <f>'scenario input table'!K8</f>
        <v>N/A</v>
      </c>
      <c r="L44" s="46" t="str">
        <f>'scenario input table'!L8</f>
        <v>G2</v>
      </c>
      <c r="M44" s="46" t="str">
        <f>'scenario input table'!M8</f>
        <v>P/C 80/410</v>
      </c>
      <c r="N44" s="46" t="str">
        <f>'scenario input table'!N8</f>
        <v>ATB EG / MEMOR</v>
      </c>
      <c r="O44" s="46">
        <f>'scenario input table'!O8</f>
        <v>100</v>
      </c>
      <c r="P44" s="46">
        <f>'scenario input table'!P8</f>
        <v>8.4</v>
      </c>
      <c r="Q44" s="46" t="str">
        <f>'scenario input table'!Q8</f>
        <v>2100-2400</v>
      </c>
      <c r="R44" s="46">
        <f>'scenario input table'!R8</f>
        <v>0</v>
      </c>
      <c r="S44" s="46">
        <f>'scenario input table'!S8</f>
        <v>0</v>
      </c>
      <c r="T44" s="46">
        <f>'scenario input table'!T8</f>
        <v>0</v>
      </c>
      <c r="U44" s="47" t="str">
        <f>'scenario input table'!U8</f>
        <v>B</v>
      </c>
    </row>
    <row r="46" spans="1:21">
      <c r="A46" s="12"/>
    </row>
    <row r="47" spans="1:21">
      <c r="A47" s="11"/>
    </row>
  </sheetData>
  <customSheetViews>
    <customSheetView guid="{5F5AB960-9E3B-4ABB-8B79-6A32B4EB09AF}" topLeftCell="A25">
      <selection activeCell="A43" sqref="A43:Q43"/>
      <pageMargins left="0.7" right="0.7" top="0.78740157499999996" bottom="0.78740157499999996" header="0.3" footer="0.3"/>
      <pageSetup paperSize="9" orientation="portrait" r:id="rId1"/>
    </customSheetView>
  </customSheetViews>
  <mergeCells count="10">
    <mergeCell ref="A3:U3"/>
    <mergeCell ref="D1:E1"/>
    <mergeCell ref="F1:G1"/>
    <mergeCell ref="T1:T2"/>
    <mergeCell ref="A38:U38"/>
    <mergeCell ref="A30:U30"/>
    <mergeCell ref="A22:U22"/>
    <mergeCell ref="A11:U11"/>
    <mergeCell ref="A6:U6"/>
    <mergeCell ref="A16:U16"/>
  </mergeCells>
  <conditionalFormatting sqref="V1:XFD2 A3:XFD5 A7:XFD10 A12:XFD15 V16:XFD16 A17:XFD21 A39:XFD1048576 A31:XFD37 A23:XFD29">
    <cfRule type="cellIs" dxfId="45" priority="16" operator="between">
      <formula>0</formula>
      <formula>0</formula>
    </cfRule>
  </conditionalFormatting>
  <conditionalFormatting sqref="A38:U38">
    <cfRule type="cellIs" dxfId="44" priority="3" operator="between">
      <formula>0</formula>
      <formula>0</formula>
    </cfRule>
  </conditionalFormatting>
  <conditionalFormatting sqref="V6:XFD6">
    <cfRule type="cellIs" dxfId="43" priority="13" operator="between">
      <formula>0</formula>
      <formula>0</formula>
    </cfRule>
  </conditionalFormatting>
  <conditionalFormatting sqref="A6:U6">
    <cfRule type="cellIs" dxfId="42" priority="12" operator="between">
      <formula>0</formula>
      <formula>0</formula>
    </cfRule>
  </conditionalFormatting>
  <conditionalFormatting sqref="V11:XFD11">
    <cfRule type="cellIs" dxfId="41" priority="11" operator="between">
      <formula>0</formula>
      <formula>0</formula>
    </cfRule>
  </conditionalFormatting>
  <conditionalFormatting sqref="A11:U11">
    <cfRule type="cellIs" dxfId="40" priority="9" operator="between">
      <formula>0</formula>
      <formula>0</formula>
    </cfRule>
  </conditionalFormatting>
  <conditionalFormatting sqref="V22:XFD22">
    <cfRule type="cellIs" dxfId="39" priority="8" operator="between">
      <formula>0</formula>
      <formula>0</formula>
    </cfRule>
  </conditionalFormatting>
  <conditionalFormatting sqref="A22:U22">
    <cfRule type="cellIs" dxfId="38" priority="7" operator="between">
      <formula>0</formula>
      <formula>0</formula>
    </cfRule>
  </conditionalFormatting>
  <conditionalFormatting sqref="V30:XFD30">
    <cfRule type="cellIs" dxfId="37" priority="6" operator="between">
      <formula>0</formula>
      <formula>0</formula>
    </cfRule>
  </conditionalFormatting>
  <conditionalFormatting sqref="A30:U30">
    <cfRule type="cellIs" dxfId="36" priority="5" operator="between">
      <formula>0</formula>
      <formula>0</formula>
    </cfRule>
  </conditionalFormatting>
  <conditionalFormatting sqref="V38:XFD38">
    <cfRule type="cellIs" dxfId="35" priority="4" operator="between">
      <formula>0</formula>
      <formula>0</formula>
    </cfRule>
  </conditionalFormatting>
  <conditionalFormatting sqref="A1:F1 A2:E2 H1:U2">
    <cfRule type="cellIs" dxfId="34" priority="2" operator="between">
      <formula>0</formula>
      <formula>0</formula>
    </cfRule>
  </conditionalFormatting>
  <conditionalFormatting sqref="A16:U16">
    <cfRule type="cellIs" dxfId="33" priority="1" operator="between">
      <formula>0</formula>
      <formula>0</formula>
    </cfRule>
  </conditionalFormatting>
  <pageMargins left="0.7" right="0.7" top="0.78740157499999996" bottom="0.78740157499999996" header="0.3" footer="0.3"/>
  <pageSetup paperSize="9" orientation="portrait"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zoomScale="80" zoomScaleNormal="80" workbookViewId="0">
      <selection activeCell="Q1" sqref="Q1:Q2"/>
    </sheetView>
  </sheetViews>
  <sheetFormatPr defaultColWidth="11.453125" defaultRowHeight="14.5"/>
  <cols>
    <col min="1" max="1" width="13.453125" style="8" customWidth="1"/>
    <col min="2" max="3" width="27.54296875" style="1" customWidth="1"/>
    <col min="4" max="4" width="8.26953125" style="9" customWidth="1"/>
    <col min="5" max="6" width="7.453125" style="9" customWidth="1"/>
    <col min="7" max="7" width="13.7265625" style="9" customWidth="1"/>
    <col min="8" max="8" width="10.7265625" style="9" customWidth="1"/>
    <col min="9" max="9" width="10.26953125" style="9" customWidth="1"/>
    <col min="10" max="10" width="11" style="9" customWidth="1"/>
    <col min="11" max="11" width="10.54296875" style="9" customWidth="1"/>
    <col min="12" max="12" width="13.1796875" style="9" customWidth="1"/>
    <col min="13" max="14" width="13.26953125" style="9" customWidth="1"/>
    <col min="15" max="15" width="10.1796875" style="9" customWidth="1"/>
    <col min="16" max="18" width="13.26953125" style="9" customWidth="1"/>
    <col min="19" max="20" width="16.453125" style="10" customWidth="1"/>
    <col min="21" max="21" width="11.7265625" style="9" customWidth="1"/>
    <col min="22" max="22" width="13.26953125" style="5" customWidth="1"/>
  </cols>
  <sheetData>
    <row r="1" spans="1:21" ht="18.75" customHeight="1">
      <c r="A1" s="114" t="s">
        <v>0</v>
      </c>
      <c r="B1" s="116" t="s">
        <v>1</v>
      </c>
      <c r="C1" s="116" t="s">
        <v>262</v>
      </c>
      <c r="D1" s="273" t="s">
        <v>2</v>
      </c>
      <c r="E1" s="273"/>
      <c r="F1" s="273" t="s">
        <v>3</v>
      </c>
      <c r="G1" s="273"/>
      <c r="H1" s="116" t="s">
        <v>4</v>
      </c>
      <c r="I1" s="116" t="s">
        <v>5</v>
      </c>
      <c r="J1" s="117" t="s">
        <v>6</v>
      </c>
      <c r="K1" s="117" t="s">
        <v>7</v>
      </c>
      <c r="L1" s="116" t="s">
        <v>8</v>
      </c>
      <c r="M1" s="116" t="s">
        <v>9</v>
      </c>
      <c r="N1" s="116" t="s">
        <v>10</v>
      </c>
      <c r="O1" s="116" t="s">
        <v>11</v>
      </c>
      <c r="P1" s="116" t="s">
        <v>12</v>
      </c>
      <c r="Q1" s="173" t="s">
        <v>412</v>
      </c>
      <c r="R1" s="118" t="s">
        <v>114</v>
      </c>
      <c r="S1" s="118" t="s">
        <v>13</v>
      </c>
      <c r="T1" s="274" t="s">
        <v>115</v>
      </c>
      <c r="U1" s="57" t="s">
        <v>14</v>
      </c>
    </row>
    <row r="2" spans="1:21" ht="15" thickBot="1">
      <c r="A2" s="119"/>
      <c r="B2" s="120"/>
      <c r="C2" s="121"/>
      <c r="D2" s="122" t="s">
        <v>15</v>
      </c>
      <c r="E2" s="122" t="s">
        <v>16</v>
      </c>
      <c r="F2" s="122"/>
      <c r="G2" s="6"/>
      <c r="H2" s="122" t="s">
        <v>17</v>
      </c>
      <c r="I2" s="122"/>
      <c r="J2" s="122"/>
      <c r="K2" s="122"/>
      <c r="L2" s="122"/>
      <c r="M2" s="122"/>
      <c r="N2" s="122"/>
      <c r="O2" s="122" t="s">
        <v>18</v>
      </c>
      <c r="P2" s="122" t="s">
        <v>19</v>
      </c>
      <c r="Q2" s="122"/>
      <c r="R2" s="123"/>
      <c r="S2" s="123"/>
      <c r="T2" s="275"/>
      <c r="U2" s="58"/>
    </row>
    <row r="3" spans="1:21" ht="16" thickBot="1">
      <c r="A3" s="294" t="s">
        <v>80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6"/>
    </row>
    <row r="4" spans="1:21" ht="15" thickBot="1">
      <c r="A4" s="202" t="str">
        <f>'scenario input table'!A26</f>
        <v>ProRail</v>
      </c>
      <c r="B4" s="203" t="str">
        <f>'scenario input table'!B26</f>
        <v>Deventer - Oldenzaal border</v>
      </c>
      <c r="C4" s="203" t="str">
        <f>'scenario input table'!C26</f>
        <v>Deventer - Oldenzaal border</v>
      </c>
      <c r="D4" s="204" t="str">
        <f>'scenario input table'!D26</f>
        <v>x</v>
      </c>
      <c r="E4" s="204" t="str">
        <f>'scenario input table'!E26</f>
        <v>x</v>
      </c>
      <c r="F4" s="204">
        <f>'scenario input table'!F26</f>
        <v>0</v>
      </c>
      <c r="G4" s="204" t="str">
        <f>'scenario input table'!G26</f>
        <v>1.5 kV DC</v>
      </c>
      <c r="H4" s="204" t="str">
        <f>'scenario input table'!H26</f>
        <v xml:space="preserve">740 / 590 </v>
      </c>
      <c r="I4" s="204" t="str">
        <f>'scenario input table'!I26</f>
        <v>D4</v>
      </c>
      <c r="J4" s="204">
        <f>'scenario input table'!J26</f>
        <v>2</v>
      </c>
      <c r="K4" s="204" t="str">
        <f>'scenario input table'!K26</f>
        <v>N/A</v>
      </c>
      <c r="L4" s="204" t="str">
        <f>'scenario input table'!L26</f>
        <v>G2</v>
      </c>
      <c r="M4" s="204" t="str">
        <f>'scenario input table'!M26</f>
        <v>P/C 80/410</v>
      </c>
      <c r="N4" s="204" t="str">
        <f>'scenario input table'!N26</f>
        <v>ATB EG</v>
      </c>
      <c r="O4" s="204">
        <f>'scenario input table'!O26</f>
        <v>100</v>
      </c>
      <c r="P4" s="204">
        <f>'scenario input table'!P26</f>
        <v>68.599999999999994</v>
      </c>
      <c r="Q4" s="204" t="str">
        <f>'scenario input table'!Q26</f>
        <v>2100-2400</v>
      </c>
      <c r="R4" s="204">
        <f>'scenario input table'!R26</f>
        <v>0</v>
      </c>
      <c r="S4" s="204" t="str">
        <f>'scenario input table'!S26</f>
        <v>590 on German side</v>
      </c>
      <c r="T4" s="204">
        <f>'scenario input table'!T26</f>
        <v>0</v>
      </c>
      <c r="U4" s="205" t="str">
        <f>'scenario input table'!U26</f>
        <v>B</v>
      </c>
    </row>
    <row r="5" spans="1:21" s="5" customFormat="1" ht="16" thickBot="1">
      <c r="A5" s="297" t="s">
        <v>79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9"/>
    </row>
    <row r="6" spans="1:21" ht="18.75" customHeight="1">
      <c r="A6" s="124" t="str">
        <f>'scenario input table'!A17</f>
        <v>ProRail</v>
      </c>
      <c r="B6" s="125" t="str">
        <f>'scenario input table'!B17</f>
        <v>Meteren - Zevenaar border</v>
      </c>
      <c r="C6" s="125" t="str">
        <f>'scenario input table'!C17</f>
        <v>Meteren - Zevenaar border</v>
      </c>
      <c r="D6" s="40">
        <f>'scenario input table'!D17</f>
        <v>0</v>
      </c>
      <c r="E6" s="40" t="str">
        <f>'scenario input table'!E17</f>
        <v>x</v>
      </c>
      <c r="F6" s="40">
        <f>'scenario input table'!F17</f>
        <v>0</v>
      </c>
      <c r="G6" s="40" t="str">
        <f>'scenario input table'!G17</f>
        <v>25 kV AC</v>
      </c>
      <c r="H6" s="40" t="str">
        <f>'scenario input table'!H17</f>
        <v>740 / 690</v>
      </c>
      <c r="I6" s="40" t="str">
        <f>'scenario input table'!I17</f>
        <v>D4</v>
      </c>
      <c r="J6" s="40">
        <f>'scenario input table'!J17</f>
        <v>2</v>
      </c>
      <c r="K6" s="40" t="str">
        <f>'scenario input table'!K17</f>
        <v>N/A</v>
      </c>
      <c r="L6" s="40" t="str">
        <f>'scenario input table'!L17</f>
        <v>GC</v>
      </c>
      <c r="M6" s="40" t="str">
        <f>'scenario input table'!M17</f>
        <v>P/C 80/410</v>
      </c>
      <c r="N6" s="40" t="str">
        <f>'scenario input table'!N17</f>
        <v>L2 - 2.3.0d</v>
      </c>
      <c r="O6" s="40">
        <f>'scenario input table'!O17</f>
        <v>100</v>
      </c>
      <c r="P6" s="40">
        <f>'scenario input table'!P17</f>
        <v>63</v>
      </c>
      <c r="Q6" s="40" t="str">
        <f>'scenario input table'!Q17</f>
        <v>2100-2400</v>
      </c>
      <c r="R6" s="40">
        <f>'scenario input table'!R17</f>
        <v>0</v>
      </c>
      <c r="S6" s="40" t="str">
        <f>'scenario input table'!S17</f>
        <v>690 on German side</v>
      </c>
      <c r="T6" s="40">
        <f>'scenario input table'!T17</f>
        <v>0</v>
      </c>
      <c r="U6" s="41" t="str">
        <f>'scenario input table'!U17</f>
        <v>A</v>
      </c>
    </row>
    <row r="7" spans="1:21" ht="33" customHeight="1" thickBot="1">
      <c r="A7" s="128" t="str">
        <f>'scenario input table'!A16</f>
        <v>ProRail</v>
      </c>
      <c r="B7" s="129" t="str">
        <f>'scenario input table'!B16</f>
        <v>Kijfhoek - Meteren</v>
      </c>
      <c r="C7" s="129" t="str">
        <f>'scenario input table'!C16</f>
        <v>Kijfhoek - Meteren</v>
      </c>
      <c r="D7" s="46">
        <f>'scenario input table'!D16</f>
        <v>0</v>
      </c>
      <c r="E7" s="46" t="str">
        <f>'scenario input table'!E16</f>
        <v>x</v>
      </c>
      <c r="F7" s="46">
        <f>'scenario input table'!F16</f>
        <v>0</v>
      </c>
      <c r="G7" s="46" t="str">
        <f>'scenario input table'!G16</f>
        <v>25 kV AC</v>
      </c>
      <c r="H7" s="46">
        <f>'scenario input table'!H16</f>
        <v>740</v>
      </c>
      <c r="I7" s="46" t="str">
        <f>'scenario input table'!I16</f>
        <v>E5</v>
      </c>
      <c r="J7" s="46">
        <f>'scenario input table'!J16</f>
        <v>2</v>
      </c>
      <c r="K7" s="46" t="str">
        <f>'scenario input table'!K16</f>
        <v>N/A</v>
      </c>
      <c r="L7" s="46" t="str">
        <f>'scenario input table'!L16</f>
        <v>GC</v>
      </c>
      <c r="M7" s="46" t="str">
        <f>'scenario input table'!M16</f>
        <v>P/C 80/410</v>
      </c>
      <c r="N7" s="46" t="str">
        <f>'scenario input table'!N16</f>
        <v>L2 - 2.3.0d</v>
      </c>
      <c r="O7" s="46">
        <f>'scenario input table'!O16</f>
        <v>100</v>
      </c>
      <c r="P7" s="46">
        <f>'scenario input table'!P16</f>
        <v>49.7</v>
      </c>
      <c r="Q7" s="46" t="str">
        <f>'scenario input table'!Q16</f>
        <v>2100-2400</v>
      </c>
      <c r="R7" s="46">
        <f>'scenario input table'!R16</f>
        <v>0</v>
      </c>
      <c r="S7" s="46" t="str">
        <f>'scenario input table'!S16</f>
        <v>weights to be checked</v>
      </c>
      <c r="T7" s="46">
        <f>'scenario input table'!T16</f>
        <v>0</v>
      </c>
      <c r="U7" s="47" t="str">
        <f>'scenario input table'!U16</f>
        <v>A</v>
      </c>
    </row>
    <row r="8" spans="1:21" ht="15" thickBot="1">
      <c r="A8" s="178"/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</row>
    <row r="9" spans="1:21" ht="16" thickBot="1">
      <c r="A9" s="297" t="s">
        <v>79</v>
      </c>
      <c r="B9" s="298"/>
      <c r="C9" s="298"/>
      <c r="D9" s="298"/>
      <c r="E9" s="298"/>
      <c r="F9" s="298"/>
      <c r="G9" s="298"/>
      <c r="H9" s="298"/>
      <c r="I9" s="298"/>
      <c r="J9" s="298"/>
      <c r="K9" s="298"/>
      <c r="L9" s="298"/>
      <c r="M9" s="298"/>
      <c r="N9" s="298"/>
      <c r="O9" s="298"/>
      <c r="P9" s="298"/>
      <c r="Q9" s="298"/>
      <c r="R9" s="298"/>
      <c r="S9" s="298"/>
      <c r="T9" s="298"/>
      <c r="U9" s="299"/>
    </row>
    <row r="10" spans="1:21" ht="21">
      <c r="A10" s="124" t="str">
        <f>'scenario input table'!A11</f>
        <v>ProRail</v>
      </c>
      <c r="B10" s="125" t="str">
        <f>'scenario input table'!B11</f>
        <v>Kijfhoek - Lage Zwaluwe</v>
      </c>
      <c r="C10" s="125" t="str">
        <f>'scenario input table'!C11</f>
        <v>Kijfhoek - Lage Zwaluwe</v>
      </c>
      <c r="D10" s="40" t="str">
        <f>'scenario input table'!D11</f>
        <v>x</v>
      </c>
      <c r="E10" s="40" t="str">
        <f>'scenario input table'!E11</f>
        <v>x</v>
      </c>
      <c r="F10" s="40">
        <f>'scenario input table'!F11</f>
        <v>0</v>
      </c>
      <c r="G10" s="40" t="str">
        <f>'scenario input table'!G11</f>
        <v>1.5 kV DC</v>
      </c>
      <c r="H10" s="40">
        <f>'scenario input table'!H11</f>
        <v>740</v>
      </c>
      <c r="I10" s="40" t="str">
        <f>'scenario input table'!I11</f>
        <v>D4</v>
      </c>
      <c r="J10" s="40">
        <f>'scenario input table'!J11</f>
        <v>2</v>
      </c>
      <c r="K10" s="40" t="str">
        <f>'scenario input table'!K11</f>
        <v>N/A</v>
      </c>
      <c r="L10" s="40" t="str">
        <f>'scenario input table'!L11</f>
        <v>G2</v>
      </c>
      <c r="M10" s="40" t="str">
        <f>'scenario input table'!M11</f>
        <v>P/C 80/410</v>
      </c>
      <c r="N10" s="40" t="str">
        <f>'scenario input table'!N11</f>
        <v>ATB EG</v>
      </c>
      <c r="O10" s="40">
        <f>'scenario input table'!O11</f>
        <v>100</v>
      </c>
      <c r="P10" s="40">
        <f>'scenario input table'!P11</f>
        <v>19.899999999999999</v>
      </c>
      <c r="Q10" s="40" t="str">
        <f>'scenario input table'!Q11</f>
        <v>2100-2400</v>
      </c>
      <c r="R10" s="40">
        <f>'scenario input table'!R11</f>
        <v>0</v>
      </c>
      <c r="S10" s="40" t="str">
        <f>'scenario input table'!S11</f>
        <v>B*: high usage in regural traffic</v>
      </c>
      <c r="T10" s="40">
        <f>'scenario input table'!T11</f>
        <v>0</v>
      </c>
      <c r="U10" s="41" t="str">
        <f>'scenario input table'!U11</f>
        <v>B*</v>
      </c>
    </row>
    <row r="11" spans="1:21" ht="21">
      <c r="A11" s="126" t="str">
        <f>'scenario input table'!A12</f>
        <v>ProRail</v>
      </c>
      <c r="B11" s="127" t="str">
        <f>'scenario input table'!B12</f>
        <v>Lage Zwaluwe - Breda</v>
      </c>
      <c r="C11" s="127" t="str">
        <f>'scenario input table'!C12</f>
        <v>Lage Zwaluwe - Breda</v>
      </c>
      <c r="D11" s="43" t="str">
        <f>'scenario input table'!D12</f>
        <v>x</v>
      </c>
      <c r="E11" s="43" t="str">
        <f>'scenario input table'!E12</f>
        <v>x</v>
      </c>
      <c r="F11" s="43">
        <f>'scenario input table'!F12</f>
        <v>0</v>
      </c>
      <c r="G11" s="43" t="str">
        <f>'scenario input table'!G12</f>
        <v>1.5 kV DC</v>
      </c>
      <c r="H11" s="43">
        <f>'scenario input table'!H12</f>
        <v>740</v>
      </c>
      <c r="I11" s="43" t="str">
        <f>'scenario input table'!I12</f>
        <v>D4</v>
      </c>
      <c r="J11" s="43">
        <f>'scenario input table'!J12</f>
        <v>2</v>
      </c>
      <c r="K11" s="43" t="str">
        <f>'scenario input table'!K12</f>
        <v>N/A</v>
      </c>
      <c r="L11" s="43" t="str">
        <f>'scenario input table'!L12</f>
        <v>G2</v>
      </c>
      <c r="M11" s="43" t="str">
        <f>'scenario input table'!M12</f>
        <v>P/C 80/410</v>
      </c>
      <c r="N11" s="43" t="str">
        <f>'scenario input table'!N12</f>
        <v>ATB EG</v>
      </c>
      <c r="O11" s="43">
        <f>'scenario input table'!O12</f>
        <v>100</v>
      </c>
      <c r="P11" s="43">
        <f>'scenario input table'!P12</f>
        <v>14.2</v>
      </c>
      <c r="Q11" s="43" t="str">
        <f>'scenario input table'!Q12</f>
        <v>2100-2400</v>
      </c>
      <c r="R11" s="43">
        <f>'scenario input table'!R12</f>
        <v>0</v>
      </c>
      <c r="S11" s="43" t="str">
        <f>'scenario input table'!S12</f>
        <v>B*: high usage in regural traffic</v>
      </c>
      <c r="T11" s="43">
        <f>'scenario input table'!T12</f>
        <v>0</v>
      </c>
      <c r="U11" s="44" t="str">
        <f>'scenario input table'!U12</f>
        <v>B*</v>
      </c>
    </row>
    <row r="12" spans="1:21" ht="21">
      <c r="A12" s="126" t="str">
        <f>'scenario input table'!A19</f>
        <v>ProRail</v>
      </c>
      <c r="B12" s="127" t="str">
        <f>'scenario input table'!B19</f>
        <v>Breda - Eindhoven</v>
      </c>
      <c r="C12" s="127" t="str">
        <f>'scenario input table'!C19</f>
        <v>Breda - Eindhoven</v>
      </c>
      <c r="D12" s="43" t="str">
        <f>'scenario input table'!D19</f>
        <v>x</v>
      </c>
      <c r="E12" s="43" t="str">
        <f>'scenario input table'!E19</f>
        <v>x</v>
      </c>
      <c r="F12" s="43">
        <f>'scenario input table'!F19</f>
        <v>0</v>
      </c>
      <c r="G12" s="43" t="str">
        <f>'scenario input table'!G19</f>
        <v>1.5 kV DC</v>
      </c>
      <c r="H12" s="43">
        <f>'scenario input table'!H19</f>
        <v>740</v>
      </c>
      <c r="I12" s="43" t="str">
        <f>'scenario input table'!I19</f>
        <v>D4</v>
      </c>
      <c r="J12" s="43">
        <f>'scenario input table'!J19</f>
        <v>2</v>
      </c>
      <c r="K12" s="43" t="str">
        <f>'scenario input table'!K19</f>
        <v>N/A</v>
      </c>
      <c r="L12" s="43" t="str">
        <f>'scenario input table'!L19</f>
        <v>G2</v>
      </c>
      <c r="M12" s="43" t="str">
        <f>'scenario input table'!M19</f>
        <v>P/C 80/410</v>
      </c>
      <c r="N12" s="43" t="str">
        <f>'scenario input table'!N19</f>
        <v>ATB EG</v>
      </c>
      <c r="O12" s="43">
        <f>'scenario input table'!O19</f>
        <v>100</v>
      </c>
      <c r="P12" s="43">
        <f>'scenario input table'!P19</f>
        <v>58.9</v>
      </c>
      <c r="Q12" s="43" t="str">
        <f>'scenario input table'!Q19</f>
        <v>2100-2400</v>
      </c>
      <c r="R12" s="43">
        <f>'scenario input table'!R19</f>
        <v>0</v>
      </c>
      <c r="S12" s="43" t="str">
        <f>'scenario input table'!S19</f>
        <v>B*: high usage in regural traffic</v>
      </c>
      <c r="T12" s="43">
        <f>'scenario input table'!T19</f>
        <v>0</v>
      </c>
      <c r="U12" s="44" t="str">
        <f>'scenario input table'!U19</f>
        <v>B*</v>
      </c>
    </row>
    <row r="13" spans="1:21" ht="21.5" thickBot="1">
      <c r="A13" s="128" t="str">
        <f>'scenario input table'!A30</f>
        <v>ProRail</v>
      </c>
      <c r="B13" s="129" t="str">
        <f>'scenario input table'!B30</f>
        <v>Eindhoven - Venlo border</v>
      </c>
      <c r="C13" s="129" t="str">
        <f>'scenario input table'!C30</f>
        <v>Eindhoven - Venlo border</v>
      </c>
      <c r="D13" s="46" t="str">
        <f>'scenario input table'!D30</f>
        <v>x</v>
      </c>
      <c r="E13" s="46" t="str">
        <f>'scenario input table'!E30</f>
        <v>x</v>
      </c>
      <c r="F13" s="46">
        <f>'scenario input table'!F30</f>
        <v>0</v>
      </c>
      <c r="G13" s="46" t="str">
        <f>'scenario input table'!G30</f>
        <v>1.5 kV DC</v>
      </c>
      <c r="H13" s="46">
        <f>'scenario input table'!H30</f>
        <v>650</v>
      </c>
      <c r="I13" s="46" t="str">
        <f>'scenario input table'!I30</f>
        <v>D4</v>
      </c>
      <c r="J13" s="46">
        <f>'scenario input table'!J30</f>
        <v>2</v>
      </c>
      <c r="K13" s="46" t="str">
        <f>'scenario input table'!K30</f>
        <v>N/A</v>
      </c>
      <c r="L13" s="46" t="str">
        <f>'scenario input table'!L30</f>
        <v>G2</v>
      </c>
      <c r="M13" s="46" t="str">
        <f>'scenario input table'!M30</f>
        <v>P/C 80/410</v>
      </c>
      <c r="N13" s="46" t="str">
        <f>'scenario input table'!N30</f>
        <v>ATB EG</v>
      </c>
      <c r="O13" s="46">
        <f>'scenario input table'!O30</f>
        <v>100</v>
      </c>
      <c r="P13" s="46">
        <f>'scenario input table'!P30</f>
        <v>54.8</v>
      </c>
      <c r="Q13" s="46" t="str">
        <f>'scenario input table'!Q30</f>
        <v>2100-2400</v>
      </c>
      <c r="R13" s="46">
        <f>'scenario input table'!R30</f>
        <v>0</v>
      </c>
      <c r="S13" s="46" t="str">
        <f>'scenario input table'!S30</f>
        <v>B*: high usage in regural traffic</v>
      </c>
      <c r="T13" s="46">
        <f>'scenario input table'!T30</f>
        <v>0</v>
      </c>
      <c r="U13" s="47" t="str">
        <f>'scenario input table'!U30</f>
        <v>B*</v>
      </c>
    </row>
    <row r="14" spans="1:21" ht="15" thickBot="1">
      <c r="A14" s="206"/>
      <c r="B14" s="207"/>
      <c r="C14" s="207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</row>
    <row r="15" spans="1:21" s="5" customFormat="1" ht="16.5" customHeight="1" thickBot="1">
      <c r="A15" s="297" t="s">
        <v>75</v>
      </c>
      <c r="B15" s="298"/>
      <c r="C15" s="298"/>
      <c r="D15" s="298"/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8"/>
      <c r="P15" s="298"/>
      <c r="Q15" s="298"/>
      <c r="R15" s="298"/>
      <c r="S15" s="298"/>
      <c r="T15" s="298"/>
      <c r="U15" s="299"/>
    </row>
    <row r="16" spans="1:21">
      <c r="A16" s="124" t="str">
        <f>'scenario input table'!A17</f>
        <v>ProRail</v>
      </c>
      <c r="B16" s="125" t="str">
        <f>'scenario input table'!B17</f>
        <v>Meteren - Zevenaar border</v>
      </c>
      <c r="C16" s="125" t="str">
        <f>'scenario input table'!C17</f>
        <v>Meteren - Zevenaar border</v>
      </c>
      <c r="D16" s="40">
        <f>'scenario input table'!D17</f>
        <v>0</v>
      </c>
      <c r="E16" s="40" t="str">
        <f>'scenario input table'!E17</f>
        <v>x</v>
      </c>
      <c r="F16" s="40">
        <f>'scenario input table'!F17</f>
        <v>0</v>
      </c>
      <c r="G16" s="40" t="str">
        <f>'scenario input table'!G17</f>
        <v>25 kV AC</v>
      </c>
      <c r="H16" s="40" t="str">
        <f>'scenario input table'!H17</f>
        <v>740 / 690</v>
      </c>
      <c r="I16" s="40" t="str">
        <f>'scenario input table'!I17</f>
        <v>D4</v>
      </c>
      <c r="J16" s="40">
        <f>'scenario input table'!J17</f>
        <v>2</v>
      </c>
      <c r="K16" s="40" t="str">
        <f>'scenario input table'!K17</f>
        <v>N/A</v>
      </c>
      <c r="L16" s="40" t="str">
        <f>'scenario input table'!L17</f>
        <v>GC</v>
      </c>
      <c r="M16" s="40" t="str">
        <f>'scenario input table'!M17</f>
        <v>P/C 80/410</v>
      </c>
      <c r="N16" s="40" t="str">
        <f>'scenario input table'!N17</f>
        <v>L2 - 2.3.0d</v>
      </c>
      <c r="O16" s="40">
        <f>'scenario input table'!O17</f>
        <v>100</v>
      </c>
      <c r="P16" s="40">
        <f>'scenario input table'!P17</f>
        <v>63</v>
      </c>
      <c r="Q16" s="40" t="str">
        <f>'scenario input table'!Q17</f>
        <v>2100-2400</v>
      </c>
      <c r="R16" s="40">
        <f>'scenario input table'!R17</f>
        <v>0</v>
      </c>
      <c r="S16" s="40" t="str">
        <f>'scenario input table'!S17</f>
        <v>690 on German side</v>
      </c>
      <c r="T16" s="40">
        <f>'scenario input table'!T17</f>
        <v>0</v>
      </c>
      <c r="U16" s="41" t="str">
        <f>'scenario input table'!U17</f>
        <v>A</v>
      </c>
    </row>
    <row r="17" spans="1:21">
      <c r="A17" s="126" t="str">
        <f>'scenario input table'!A18</f>
        <v>ProRail</v>
      </c>
      <c r="B17" s="127" t="str">
        <f>'scenario input table'!B18</f>
        <v>s-Hertogenbosch - Meteren</v>
      </c>
      <c r="C17" s="127" t="str">
        <f>'scenario input table'!C18</f>
        <v>s-Hertogenbosch - Meteren</v>
      </c>
      <c r="D17" s="43" t="str">
        <f>'scenario input table'!D18</f>
        <v>x</v>
      </c>
      <c r="E17" s="43" t="str">
        <f>'scenario input table'!E18</f>
        <v>x</v>
      </c>
      <c r="F17" s="43">
        <f>'scenario input table'!F18</f>
        <v>0</v>
      </c>
      <c r="G17" s="43" t="str">
        <f>'scenario input table'!G18</f>
        <v>1.5 kV DC</v>
      </c>
      <c r="H17" s="43">
        <f>'scenario input table'!H18</f>
        <v>740</v>
      </c>
      <c r="I17" s="43" t="str">
        <f>'scenario input table'!I18</f>
        <v>D4</v>
      </c>
      <c r="J17" s="43">
        <f>'scenario input table'!J18</f>
        <v>2</v>
      </c>
      <c r="K17" s="43" t="str">
        <f>'scenario input table'!K18</f>
        <v>N/A</v>
      </c>
      <c r="L17" s="43" t="str">
        <f>'scenario input table'!L18</f>
        <v>G2</v>
      </c>
      <c r="M17" s="43" t="str">
        <f>'scenario input table'!M18</f>
        <v>P/C 80/410</v>
      </c>
      <c r="N17" s="43" t="str">
        <f>'scenario input table'!N18</f>
        <v>ATB EG</v>
      </c>
      <c r="O17" s="43">
        <f>'scenario input table'!O18</f>
        <v>100</v>
      </c>
      <c r="P17" s="43">
        <f>'scenario input table'!P18</f>
        <v>20.399999999999999</v>
      </c>
      <c r="Q17" s="43" t="str">
        <f>'scenario input table'!Q18</f>
        <v>2100-2400</v>
      </c>
      <c r="R17" s="43">
        <f>'scenario input table'!R18</f>
        <v>0</v>
      </c>
      <c r="S17" s="43">
        <f>'scenario input table'!S18</f>
        <v>0</v>
      </c>
      <c r="T17" s="43">
        <f>'scenario input table'!T18</f>
        <v>0</v>
      </c>
      <c r="U17" s="44" t="str">
        <f>'scenario input table'!U18</f>
        <v>B</v>
      </c>
    </row>
    <row r="18" spans="1:21" ht="21">
      <c r="A18" s="126" t="str">
        <f>'scenario input table'!A6</f>
        <v>ProRail</v>
      </c>
      <c r="B18" s="127" t="str">
        <f>'scenario input table'!B6</f>
        <v>s-Hertogenbosch - Breda</v>
      </c>
      <c r="C18" s="127" t="str">
        <f>'scenario input table'!C6</f>
        <v>s-Hertogenbosch - Breda</v>
      </c>
      <c r="D18" s="43" t="str">
        <f>'scenario input table'!D6</f>
        <v>x</v>
      </c>
      <c r="E18" s="43" t="str">
        <f>'scenario input table'!E6</f>
        <v>x</v>
      </c>
      <c r="F18" s="43">
        <f>'scenario input table'!F6</f>
        <v>0</v>
      </c>
      <c r="G18" s="43" t="str">
        <f>'scenario input table'!G6</f>
        <v>1.5 kV DC</v>
      </c>
      <c r="H18" s="43">
        <f>'scenario input table'!H6</f>
        <v>740</v>
      </c>
      <c r="I18" s="43" t="str">
        <f>'scenario input table'!I6</f>
        <v>D4</v>
      </c>
      <c r="J18" s="43">
        <f>'scenario input table'!J6</f>
        <v>2</v>
      </c>
      <c r="K18" s="43" t="str">
        <f>'scenario input table'!K6</f>
        <v>N/A</v>
      </c>
      <c r="L18" s="43" t="str">
        <f>'scenario input table'!L6</f>
        <v>G2</v>
      </c>
      <c r="M18" s="43" t="str">
        <f>'scenario input table'!M6</f>
        <v>P/C 80/410</v>
      </c>
      <c r="N18" s="43" t="str">
        <f>'scenario input table'!N6</f>
        <v>ATB EG</v>
      </c>
      <c r="O18" s="43">
        <f>'scenario input table'!O6</f>
        <v>100</v>
      </c>
      <c r="P18" s="43">
        <f>'scenario input table'!P6</f>
        <v>44.5</v>
      </c>
      <c r="Q18" s="43" t="str">
        <f>'scenario input table'!Q6</f>
        <v>2100-2400</v>
      </c>
      <c r="R18" s="43">
        <f>'scenario input table'!R6</f>
        <v>0</v>
      </c>
      <c r="S18" s="43" t="str">
        <f>'scenario input table'!S6</f>
        <v>B*: high usage in regural traffic</v>
      </c>
      <c r="T18" s="43">
        <f>'scenario input table'!T6</f>
        <v>0</v>
      </c>
      <c r="U18" s="44" t="str">
        <f>'scenario input table'!U6</f>
        <v>B*</v>
      </c>
    </row>
    <row r="19" spans="1:21">
      <c r="A19" s="126" t="str">
        <f>'scenario input table'!A7</f>
        <v>ProRail</v>
      </c>
      <c r="B19" s="127" t="str">
        <f>'scenario input table'!B7</f>
        <v>Breda - Roosendaal</v>
      </c>
      <c r="C19" s="127" t="str">
        <f>'scenario input table'!C7</f>
        <v>Breda - Roosendaal</v>
      </c>
      <c r="D19" s="43" t="str">
        <f>'scenario input table'!D7</f>
        <v>x</v>
      </c>
      <c r="E19" s="43" t="str">
        <f>'scenario input table'!E7</f>
        <v>x</v>
      </c>
      <c r="F19" s="43">
        <f>'scenario input table'!F7</f>
        <v>0</v>
      </c>
      <c r="G19" s="43" t="str">
        <f>'scenario input table'!G7</f>
        <v>1.5 kV DC</v>
      </c>
      <c r="H19" s="43">
        <f>'scenario input table'!H7</f>
        <v>740</v>
      </c>
      <c r="I19" s="43" t="str">
        <f>'scenario input table'!I7</f>
        <v>D4</v>
      </c>
      <c r="J19" s="43">
        <f>'scenario input table'!J7</f>
        <v>2</v>
      </c>
      <c r="K19" s="43" t="str">
        <f>'scenario input table'!K7</f>
        <v>N/A</v>
      </c>
      <c r="L19" s="43" t="str">
        <f>'scenario input table'!L7</f>
        <v>G2</v>
      </c>
      <c r="M19" s="43" t="str">
        <f>'scenario input table'!M7</f>
        <v>P/C 80/410</v>
      </c>
      <c r="N19" s="43" t="str">
        <f>'scenario input table'!N7</f>
        <v>ATB EG</v>
      </c>
      <c r="O19" s="43">
        <f>'scenario input table'!O7</f>
        <v>100</v>
      </c>
      <c r="P19" s="43">
        <f>'scenario input table'!P7</f>
        <v>22.4</v>
      </c>
      <c r="Q19" s="43" t="str">
        <f>'scenario input table'!Q7</f>
        <v>2100-2400</v>
      </c>
      <c r="R19" s="43">
        <f>'scenario input table'!R7</f>
        <v>0</v>
      </c>
      <c r="S19" s="43">
        <f>'scenario input table'!S7</f>
        <v>0</v>
      </c>
      <c r="T19" s="43">
        <f>'scenario input table'!T7</f>
        <v>0</v>
      </c>
      <c r="U19" s="44" t="str">
        <f>'scenario input table'!U7</f>
        <v>B</v>
      </c>
    </row>
    <row r="20" spans="1:21" ht="23.25" customHeight="1" thickBot="1">
      <c r="A20" s="128" t="str">
        <f>'scenario input table'!A8</f>
        <v>ProRail</v>
      </c>
      <c r="B20" s="129" t="str">
        <f>'scenario input table'!B8</f>
        <v>Roosendaal - Roosendaal border</v>
      </c>
      <c r="C20" s="129" t="str">
        <f>'scenario input table'!C8</f>
        <v>Roosendaal - Roosendaal border</v>
      </c>
      <c r="D20" s="46" t="str">
        <f>'scenario input table'!D8</f>
        <v>x</v>
      </c>
      <c r="E20" s="46" t="str">
        <f>'scenario input table'!E8</f>
        <v>x</v>
      </c>
      <c r="F20" s="46">
        <f>'scenario input table'!F8</f>
        <v>0</v>
      </c>
      <c r="G20" s="46" t="str">
        <f>'scenario input table'!G8</f>
        <v>1.5 kV DC</v>
      </c>
      <c r="H20" s="46">
        <f>'scenario input table'!H8</f>
        <v>740</v>
      </c>
      <c r="I20" s="46" t="str">
        <f>'scenario input table'!I8</f>
        <v>D4</v>
      </c>
      <c r="J20" s="46">
        <f>'scenario input table'!J8</f>
        <v>2</v>
      </c>
      <c r="K20" s="46" t="str">
        <f>'scenario input table'!K8</f>
        <v>N/A</v>
      </c>
      <c r="L20" s="46" t="str">
        <f>'scenario input table'!L8</f>
        <v>G2</v>
      </c>
      <c r="M20" s="46" t="str">
        <f>'scenario input table'!M8</f>
        <v>P/C 80/410</v>
      </c>
      <c r="N20" s="46" t="str">
        <f>'scenario input table'!N8</f>
        <v>ATB EG / MEMOR</v>
      </c>
      <c r="O20" s="46">
        <f>'scenario input table'!O8</f>
        <v>100</v>
      </c>
      <c r="P20" s="46">
        <f>'scenario input table'!P8</f>
        <v>8.4</v>
      </c>
      <c r="Q20" s="46" t="str">
        <f>'scenario input table'!Q8</f>
        <v>2100-2400</v>
      </c>
      <c r="R20" s="46">
        <f>'scenario input table'!R8</f>
        <v>0</v>
      </c>
      <c r="S20" s="46">
        <f>'scenario input table'!S8</f>
        <v>0</v>
      </c>
      <c r="T20" s="46">
        <f>'scenario input table'!T8</f>
        <v>0</v>
      </c>
      <c r="U20" s="47" t="str">
        <f>'scenario input table'!U8</f>
        <v>B</v>
      </c>
    </row>
  </sheetData>
  <customSheetViews>
    <customSheetView guid="{5F5AB960-9E3B-4ABB-8B79-6A32B4EB09AF}">
      <selection activeCell="A14" sqref="A14"/>
      <pageMargins left="0.7" right="0.7" top="0.78740157499999996" bottom="0.78740157499999996" header="0.3" footer="0.3"/>
    </customSheetView>
  </customSheetViews>
  <mergeCells count="7">
    <mergeCell ref="A5:U5"/>
    <mergeCell ref="A15:U15"/>
    <mergeCell ref="A3:U3"/>
    <mergeCell ref="D1:E1"/>
    <mergeCell ref="F1:G1"/>
    <mergeCell ref="T1:T2"/>
    <mergeCell ref="A9:U9"/>
  </mergeCells>
  <conditionalFormatting sqref="A21:XFD1048576 V1:XFD2">
    <cfRule type="cellIs" dxfId="32" priority="11" operator="between">
      <formula>0</formula>
      <formula>0</formula>
    </cfRule>
  </conditionalFormatting>
  <conditionalFormatting sqref="A3:XFD4 A6:XFD8 V9:XFD9 A10:XFD14 V16:XFD18 A16:U20">
    <cfRule type="cellIs" dxfId="31" priority="10" operator="between">
      <formula>0</formula>
      <formula>0</formula>
    </cfRule>
  </conditionalFormatting>
  <conditionalFormatting sqref="V5:XFD5">
    <cfRule type="cellIs" dxfId="30" priority="7" operator="between">
      <formula>0</formula>
      <formula>0</formula>
    </cfRule>
  </conditionalFormatting>
  <conditionalFormatting sqref="A5:U5">
    <cfRule type="cellIs" dxfId="29" priority="6" operator="between">
      <formula>0</formula>
      <formula>0</formula>
    </cfRule>
  </conditionalFormatting>
  <conditionalFormatting sqref="V15:XFD15">
    <cfRule type="cellIs" dxfId="28" priority="5" operator="between">
      <formula>0</formula>
      <formula>0</formula>
    </cfRule>
  </conditionalFormatting>
  <conditionalFormatting sqref="A15:U15">
    <cfRule type="cellIs" dxfId="27" priority="4" operator="between">
      <formula>0</formula>
      <formula>0</formula>
    </cfRule>
  </conditionalFormatting>
  <conditionalFormatting sqref="V19:XFD20">
    <cfRule type="cellIs" dxfId="26" priority="3" operator="between">
      <formula>0</formula>
      <formula>0</formula>
    </cfRule>
  </conditionalFormatting>
  <conditionalFormatting sqref="A1:F1 A2:E2 H1:U2">
    <cfRule type="cellIs" dxfId="25" priority="2" operator="between">
      <formula>0</formula>
      <formula>0</formula>
    </cfRule>
  </conditionalFormatting>
  <conditionalFormatting sqref="A9:U9">
    <cfRule type="cellIs" dxfId="24" priority="1" operator="between">
      <formula>0</formula>
      <formula>0</formula>
    </cfRule>
  </conditionalFormatting>
  <pageMargins left="0.7" right="0.7" top="0.78740157499999996" bottom="0.78740157499999996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topLeftCell="D1" zoomScale="80" zoomScaleNormal="80" workbookViewId="0">
      <selection activeCell="Q1" sqref="Q1:Q2"/>
    </sheetView>
  </sheetViews>
  <sheetFormatPr defaultColWidth="11.453125" defaultRowHeight="14.5"/>
  <cols>
    <col min="1" max="1" width="13.453125" style="8" customWidth="1"/>
    <col min="2" max="3" width="27.54296875" style="1" customWidth="1"/>
    <col min="4" max="4" width="8.26953125" style="9" customWidth="1"/>
    <col min="5" max="6" width="7.453125" style="9" customWidth="1"/>
    <col min="7" max="7" width="13.7265625" style="9" customWidth="1"/>
    <col min="8" max="8" width="10.7265625" style="9" customWidth="1"/>
    <col min="9" max="9" width="10.26953125" style="9" customWidth="1"/>
    <col min="10" max="10" width="11" style="9" customWidth="1"/>
    <col min="11" max="11" width="10.54296875" style="9" customWidth="1"/>
    <col min="12" max="12" width="13.1796875" style="9" customWidth="1"/>
    <col min="13" max="14" width="13.26953125" style="9" customWidth="1"/>
    <col min="15" max="15" width="10.1796875" style="9" customWidth="1"/>
    <col min="16" max="18" width="13.26953125" style="9" customWidth="1"/>
    <col min="19" max="20" width="16.453125" style="10" customWidth="1"/>
    <col min="21" max="21" width="11.7265625" style="9" customWidth="1"/>
    <col min="22" max="22" width="13.26953125" style="5" customWidth="1"/>
  </cols>
  <sheetData>
    <row r="1" spans="1:21" ht="33.75" customHeight="1">
      <c r="A1" s="114" t="s">
        <v>0</v>
      </c>
      <c r="B1" s="116" t="s">
        <v>1</v>
      </c>
      <c r="C1" s="116" t="s">
        <v>262</v>
      </c>
      <c r="D1" s="273" t="s">
        <v>2</v>
      </c>
      <c r="E1" s="273"/>
      <c r="F1" s="273" t="s">
        <v>3</v>
      </c>
      <c r="G1" s="273"/>
      <c r="H1" s="116" t="s">
        <v>4</v>
      </c>
      <c r="I1" s="116" t="s">
        <v>5</v>
      </c>
      <c r="J1" s="117" t="s">
        <v>6</v>
      </c>
      <c r="K1" s="117" t="s">
        <v>7</v>
      </c>
      <c r="L1" s="116" t="s">
        <v>8</v>
      </c>
      <c r="M1" s="116" t="s">
        <v>9</v>
      </c>
      <c r="N1" s="116" t="s">
        <v>10</v>
      </c>
      <c r="O1" s="116" t="s">
        <v>11</v>
      </c>
      <c r="P1" s="116" t="s">
        <v>12</v>
      </c>
      <c r="Q1" s="173" t="s">
        <v>412</v>
      </c>
      <c r="R1" s="118" t="s">
        <v>114</v>
      </c>
      <c r="S1" s="118" t="s">
        <v>13</v>
      </c>
      <c r="T1" s="274" t="s">
        <v>115</v>
      </c>
      <c r="U1" s="57" t="s">
        <v>14</v>
      </c>
    </row>
    <row r="2" spans="1:21" ht="18.75" customHeight="1" thickBot="1">
      <c r="A2" s="119"/>
      <c r="B2" s="120"/>
      <c r="C2" s="121"/>
      <c r="D2" s="122" t="s">
        <v>15</v>
      </c>
      <c r="E2" s="122" t="s">
        <v>16</v>
      </c>
      <c r="F2" s="122"/>
      <c r="G2" s="6"/>
      <c r="H2" s="122" t="s">
        <v>17</v>
      </c>
      <c r="I2" s="122"/>
      <c r="J2" s="122"/>
      <c r="K2" s="122"/>
      <c r="L2" s="122"/>
      <c r="M2" s="122"/>
      <c r="N2" s="122"/>
      <c r="O2" s="122" t="s">
        <v>18</v>
      </c>
      <c r="P2" s="122" t="s">
        <v>19</v>
      </c>
      <c r="Q2" s="122"/>
      <c r="R2" s="123"/>
      <c r="S2" s="123"/>
      <c r="T2" s="275"/>
      <c r="U2" s="58"/>
    </row>
    <row r="3" spans="1:21" ht="16" thickBot="1">
      <c r="A3" s="294" t="s">
        <v>90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6"/>
    </row>
    <row r="4" spans="1:21" ht="29.25" customHeight="1" thickBot="1">
      <c r="A4" s="202" t="str">
        <f>'scenario input table'!A16</f>
        <v>ProRail</v>
      </c>
      <c r="B4" s="203" t="str">
        <f>'scenario input table'!B16</f>
        <v>Kijfhoek - Meteren</v>
      </c>
      <c r="C4" s="203" t="str">
        <f>'scenario input table'!C16</f>
        <v>Kijfhoek - Meteren</v>
      </c>
      <c r="D4" s="204">
        <f>'scenario input table'!D16</f>
        <v>0</v>
      </c>
      <c r="E4" s="204" t="str">
        <f>'scenario input table'!E16</f>
        <v>x</v>
      </c>
      <c r="F4" s="204">
        <f>'scenario input table'!F16</f>
        <v>0</v>
      </c>
      <c r="G4" s="204" t="str">
        <f>'scenario input table'!G16</f>
        <v>25 kV AC</v>
      </c>
      <c r="H4" s="204">
        <f>'scenario input table'!H16</f>
        <v>740</v>
      </c>
      <c r="I4" s="204" t="str">
        <f>'scenario input table'!I16</f>
        <v>E5</v>
      </c>
      <c r="J4" s="204">
        <f>'scenario input table'!J16</f>
        <v>2</v>
      </c>
      <c r="K4" s="204" t="str">
        <f>'scenario input table'!K16</f>
        <v>N/A</v>
      </c>
      <c r="L4" s="204" t="str">
        <f>'scenario input table'!L16</f>
        <v>GC</v>
      </c>
      <c r="M4" s="204" t="str">
        <f>'scenario input table'!M16</f>
        <v>P/C 80/410</v>
      </c>
      <c r="N4" s="204" t="str">
        <f>'scenario input table'!N16</f>
        <v>L2 - 2.3.0d</v>
      </c>
      <c r="O4" s="204">
        <f>'scenario input table'!O16</f>
        <v>100</v>
      </c>
      <c r="P4" s="204">
        <f>'scenario input table'!P16</f>
        <v>49.7</v>
      </c>
      <c r="Q4" s="204" t="str">
        <f>'scenario input table'!Q16</f>
        <v>2100-2400</v>
      </c>
      <c r="R4" s="204">
        <f>'scenario input table'!R16</f>
        <v>0</v>
      </c>
      <c r="S4" s="204" t="str">
        <f>'scenario input table'!S16</f>
        <v>weights to be checked</v>
      </c>
      <c r="T4" s="204">
        <f>'scenario input table'!T16</f>
        <v>0</v>
      </c>
      <c r="U4" s="205" t="str">
        <f>'scenario input table'!U16</f>
        <v>A</v>
      </c>
    </row>
    <row r="5" spans="1:21" s="5" customFormat="1" ht="16" thickBot="1">
      <c r="A5" s="297" t="s">
        <v>92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9"/>
    </row>
    <row r="6" spans="1:21" ht="25.5" customHeight="1">
      <c r="A6" s="124" t="str">
        <f>'scenario input table'!A24</f>
        <v>ProRail</v>
      </c>
      <c r="B6" s="125" t="str">
        <f>'scenario input table'!B24</f>
        <v>Kijfhoek - Amersfoort</v>
      </c>
      <c r="C6" s="125" t="str">
        <f>'scenario input table'!C24</f>
        <v>Kijfhoek - Amersfoort</v>
      </c>
      <c r="D6" s="40" t="str">
        <f>'scenario input table'!D24</f>
        <v>x</v>
      </c>
      <c r="E6" s="40" t="str">
        <f>'scenario input table'!E24</f>
        <v>x</v>
      </c>
      <c r="F6" s="40">
        <f>'scenario input table'!F24</f>
        <v>0</v>
      </c>
      <c r="G6" s="40" t="str">
        <f>'scenario input table'!G24</f>
        <v>1.5 kV DC</v>
      </c>
      <c r="H6" s="40">
        <f>'scenario input table'!H24</f>
        <v>740</v>
      </c>
      <c r="I6" s="40" t="str">
        <f>'scenario input table'!I24</f>
        <v>D4</v>
      </c>
      <c r="J6" s="40">
        <f>'scenario input table'!J24</f>
        <v>2</v>
      </c>
      <c r="K6" s="40" t="str">
        <f>'scenario input table'!K24</f>
        <v>N/A</v>
      </c>
      <c r="L6" s="40" t="str">
        <f>'scenario input table'!L24</f>
        <v>G2</v>
      </c>
      <c r="M6" s="40" t="str">
        <f>'scenario input table'!M24</f>
        <v>P/C 80/410</v>
      </c>
      <c r="N6" s="40" t="str">
        <f>'scenario input table'!N24</f>
        <v>ATB EG</v>
      </c>
      <c r="O6" s="40">
        <f>'scenario input table'!O24</f>
        <v>100</v>
      </c>
      <c r="P6" s="40">
        <f>'scenario input table'!P24</f>
        <v>123.8</v>
      </c>
      <c r="Q6" s="40" t="str">
        <f>'scenario input table'!Q24</f>
        <v>2100-2400</v>
      </c>
      <c r="R6" s="40">
        <f>'scenario input table'!R24</f>
        <v>0</v>
      </c>
      <c r="S6" s="40" t="str">
        <f>'scenario input table'!S24</f>
        <v>via Bkl, Dvd, Hvs, Amf</v>
      </c>
      <c r="T6" s="40">
        <f>'scenario input table'!T24</f>
        <v>0</v>
      </c>
      <c r="U6" s="41" t="str">
        <f>'scenario input table'!U24</f>
        <v>B</v>
      </c>
    </row>
    <row r="7" spans="1:21">
      <c r="A7" s="126" t="str">
        <f>'scenario input table'!A25</f>
        <v>ProRail</v>
      </c>
      <c r="B7" s="127" t="str">
        <f>'scenario input table'!B25</f>
        <v>Amersfoort - Deventer</v>
      </c>
      <c r="C7" s="127" t="str">
        <f>'scenario input table'!C25</f>
        <v>Amersfoort - Deventer</v>
      </c>
      <c r="D7" s="43" t="str">
        <f>'scenario input table'!D25</f>
        <v>x</v>
      </c>
      <c r="E7" s="43" t="str">
        <f>'scenario input table'!E25</f>
        <v>x</v>
      </c>
      <c r="F7" s="43">
        <f>'scenario input table'!F25</f>
        <v>0</v>
      </c>
      <c r="G7" s="43" t="str">
        <f>'scenario input table'!G25</f>
        <v>1.5 kV DC</v>
      </c>
      <c r="H7" s="43">
        <f>'scenario input table'!H25</f>
        <v>740</v>
      </c>
      <c r="I7" s="43" t="str">
        <f>'scenario input table'!I25</f>
        <v>D4</v>
      </c>
      <c r="J7" s="43">
        <f>'scenario input table'!J25</f>
        <v>2</v>
      </c>
      <c r="K7" s="43" t="str">
        <f>'scenario input table'!K25</f>
        <v>N/A</v>
      </c>
      <c r="L7" s="43" t="str">
        <f>'scenario input table'!L25</f>
        <v>G2</v>
      </c>
      <c r="M7" s="43" t="str">
        <f>'scenario input table'!M25</f>
        <v>P/C 80/410</v>
      </c>
      <c r="N7" s="43" t="str">
        <f>'scenario input table'!N25</f>
        <v>ATB EG</v>
      </c>
      <c r="O7" s="43">
        <f>'scenario input table'!O25</f>
        <v>100</v>
      </c>
      <c r="P7" s="43">
        <f>'scenario input table'!P25</f>
        <v>58.3</v>
      </c>
      <c r="Q7" s="43" t="str">
        <f>'scenario input table'!Q25</f>
        <v>2100-2400</v>
      </c>
      <c r="R7" s="43">
        <f>'scenario input table'!R25</f>
        <v>0</v>
      </c>
      <c r="S7" s="43">
        <f>'scenario input table'!S25</f>
        <v>0</v>
      </c>
      <c r="T7" s="43">
        <f>'scenario input table'!T25</f>
        <v>0</v>
      </c>
      <c r="U7" s="44" t="str">
        <f>'scenario input table'!U25</f>
        <v>B</v>
      </c>
    </row>
    <row r="8" spans="1:21" ht="15" thickBot="1">
      <c r="A8" s="128" t="str">
        <f>'scenario input table'!A26</f>
        <v>ProRail</v>
      </c>
      <c r="B8" s="129" t="str">
        <f>'scenario input table'!B26</f>
        <v>Deventer - Oldenzaal border</v>
      </c>
      <c r="C8" s="129" t="str">
        <f>'scenario input table'!C26</f>
        <v>Deventer - Oldenzaal border</v>
      </c>
      <c r="D8" s="46" t="str">
        <f>'scenario input table'!D26</f>
        <v>x</v>
      </c>
      <c r="E8" s="46" t="str">
        <f>'scenario input table'!E26</f>
        <v>x</v>
      </c>
      <c r="F8" s="46">
        <f>'scenario input table'!F26</f>
        <v>0</v>
      </c>
      <c r="G8" s="46" t="str">
        <f>'scenario input table'!G26</f>
        <v>1.5 kV DC</v>
      </c>
      <c r="H8" s="46" t="str">
        <f>'scenario input table'!H26</f>
        <v xml:space="preserve">740 / 590 </v>
      </c>
      <c r="I8" s="46" t="str">
        <f>'scenario input table'!I26</f>
        <v>D4</v>
      </c>
      <c r="J8" s="46">
        <f>'scenario input table'!J26</f>
        <v>2</v>
      </c>
      <c r="K8" s="46" t="str">
        <f>'scenario input table'!K26</f>
        <v>N/A</v>
      </c>
      <c r="L8" s="46" t="str">
        <f>'scenario input table'!L26</f>
        <v>G2</v>
      </c>
      <c r="M8" s="46" t="str">
        <f>'scenario input table'!M26</f>
        <v>P/C 80/410</v>
      </c>
      <c r="N8" s="46" t="str">
        <f>'scenario input table'!N26</f>
        <v>ATB EG</v>
      </c>
      <c r="O8" s="46">
        <f>'scenario input table'!O26</f>
        <v>100</v>
      </c>
      <c r="P8" s="46">
        <f>'scenario input table'!P26</f>
        <v>68.599999999999994</v>
      </c>
      <c r="Q8" s="46" t="str">
        <f>'scenario input table'!Q26</f>
        <v>2100-2400</v>
      </c>
      <c r="R8" s="46">
        <f>'scenario input table'!R26</f>
        <v>0</v>
      </c>
      <c r="S8" s="46" t="str">
        <f>'scenario input table'!S26</f>
        <v>590 on German side</v>
      </c>
      <c r="T8" s="46">
        <f>'scenario input table'!T26</f>
        <v>0</v>
      </c>
      <c r="U8" s="47" t="str">
        <f>'scenario input table'!U26</f>
        <v>B</v>
      </c>
    </row>
    <row r="9" spans="1:21" s="5" customFormat="1" ht="16.5" customHeight="1" thickBot="1">
      <c r="A9" s="297" t="s">
        <v>93</v>
      </c>
      <c r="B9" s="298"/>
      <c r="C9" s="298"/>
      <c r="D9" s="298"/>
      <c r="E9" s="298"/>
      <c r="F9" s="298"/>
      <c r="G9" s="298"/>
      <c r="H9" s="298"/>
      <c r="I9" s="298"/>
      <c r="J9" s="298"/>
      <c r="K9" s="298"/>
      <c r="L9" s="298"/>
      <c r="M9" s="298"/>
      <c r="N9" s="298"/>
      <c r="O9" s="298"/>
      <c r="P9" s="298"/>
      <c r="Q9" s="298"/>
      <c r="R9" s="298"/>
      <c r="S9" s="298"/>
      <c r="T9" s="298"/>
      <c r="U9" s="299"/>
    </row>
    <row r="10" spans="1:21" ht="21">
      <c r="A10" s="39" t="str">
        <f>'scenario input table'!A11</f>
        <v>ProRail</v>
      </c>
      <c r="B10" s="40" t="str">
        <f>'scenario input table'!B11</f>
        <v>Kijfhoek - Lage Zwaluwe</v>
      </c>
      <c r="C10" s="40" t="str">
        <f>'scenario input table'!C11</f>
        <v>Kijfhoek - Lage Zwaluwe</v>
      </c>
      <c r="D10" s="40" t="str">
        <f>'scenario input table'!D11</f>
        <v>x</v>
      </c>
      <c r="E10" s="40" t="str">
        <f>'scenario input table'!E11</f>
        <v>x</v>
      </c>
      <c r="F10" s="40">
        <f>'scenario input table'!F11</f>
        <v>0</v>
      </c>
      <c r="G10" s="40" t="str">
        <f>'scenario input table'!G11</f>
        <v>1.5 kV DC</v>
      </c>
      <c r="H10" s="40">
        <f>'scenario input table'!H11</f>
        <v>740</v>
      </c>
      <c r="I10" s="40" t="str">
        <f>'scenario input table'!I11</f>
        <v>D4</v>
      </c>
      <c r="J10" s="40">
        <f>'scenario input table'!J11</f>
        <v>2</v>
      </c>
      <c r="K10" s="40" t="str">
        <f>'scenario input table'!K11</f>
        <v>N/A</v>
      </c>
      <c r="L10" s="40" t="str">
        <f>'scenario input table'!L11</f>
        <v>G2</v>
      </c>
      <c r="M10" s="40" t="str">
        <f>'scenario input table'!M11</f>
        <v>P/C 80/410</v>
      </c>
      <c r="N10" s="40" t="str">
        <f>'scenario input table'!N11</f>
        <v>ATB EG</v>
      </c>
      <c r="O10" s="40">
        <f>'scenario input table'!O11</f>
        <v>100</v>
      </c>
      <c r="P10" s="40">
        <f>'scenario input table'!P11</f>
        <v>19.899999999999999</v>
      </c>
      <c r="Q10" s="40" t="str">
        <f>'scenario input table'!Q11</f>
        <v>2100-2400</v>
      </c>
      <c r="R10" s="40">
        <f>'scenario input table'!R11</f>
        <v>0</v>
      </c>
      <c r="S10" s="40" t="str">
        <f>'scenario input table'!S11</f>
        <v>B*: high usage in regural traffic</v>
      </c>
      <c r="T10" s="40">
        <f>'scenario input table'!T11</f>
        <v>0</v>
      </c>
      <c r="U10" s="41" t="str">
        <f>'scenario input table'!U11</f>
        <v>B*</v>
      </c>
    </row>
    <row r="11" spans="1:21" ht="21">
      <c r="A11" s="42" t="str">
        <f>'scenario input table'!A12</f>
        <v>ProRail</v>
      </c>
      <c r="B11" s="43" t="str">
        <f>'scenario input table'!B12</f>
        <v>Lage Zwaluwe - Breda</v>
      </c>
      <c r="C11" s="43" t="str">
        <f>'scenario input table'!C12</f>
        <v>Lage Zwaluwe - Breda</v>
      </c>
      <c r="D11" s="43" t="str">
        <f>'scenario input table'!D12</f>
        <v>x</v>
      </c>
      <c r="E11" s="43" t="str">
        <f>'scenario input table'!E12</f>
        <v>x</v>
      </c>
      <c r="F11" s="43">
        <f>'scenario input table'!F12</f>
        <v>0</v>
      </c>
      <c r="G11" s="43" t="str">
        <f>'scenario input table'!G12</f>
        <v>1.5 kV DC</v>
      </c>
      <c r="H11" s="43">
        <f>'scenario input table'!H12</f>
        <v>740</v>
      </c>
      <c r="I11" s="43" t="str">
        <f>'scenario input table'!I12</f>
        <v>D4</v>
      </c>
      <c r="J11" s="43">
        <f>'scenario input table'!J12</f>
        <v>2</v>
      </c>
      <c r="K11" s="43" t="str">
        <f>'scenario input table'!K12</f>
        <v>N/A</v>
      </c>
      <c r="L11" s="43" t="str">
        <f>'scenario input table'!L12</f>
        <v>G2</v>
      </c>
      <c r="M11" s="43" t="str">
        <f>'scenario input table'!M12</f>
        <v>P/C 80/410</v>
      </c>
      <c r="N11" s="43" t="str">
        <f>'scenario input table'!N12</f>
        <v>ATB EG</v>
      </c>
      <c r="O11" s="43">
        <f>'scenario input table'!O12</f>
        <v>100</v>
      </c>
      <c r="P11" s="43">
        <f>'scenario input table'!P12</f>
        <v>14.2</v>
      </c>
      <c r="Q11" s="43" t="str">
        <f>'scenario input table'!Q12</f>
        <v>2100-2400</v>
      </c>
      <c r="R11" s="43">
        <f>'scenario input table'!R12</f>
        <v>0</v>
      </c>
      <c r="S11" s="43" t="str">
        <f>'scenario input table'!S12</f>
        <v>B*: high usage in regural traffic</v>
      </c>
      <c r="T11" s="43">
        <f>'scenario input table'!T12</f>
        <v>0</v>
      </c>
      <c r="U11" s="44" t="str">
        <f>'scenario input table'!U12</f>
        <v>B*</v>
      </c>
    </row>
    <row r="12" spans="1:21" ht="21">
      <c r="A12" s="42" t="str">
        <f>'scenario input table'!A6</f>
        <v>ProRail</v>
      </c>
      <c r="B12" s="43" t="str">
        <f>'scenario input table'!B6</f>
        <v>s-Hertogenbosch - Breda</v>
      </c>
      <c r="C12" s="43" t="str">
        <f>'scenario input table'!C6</f>
        <v>s-Hertogenbosch - Breda</v>
      </c>
      <c r="D12" s="43" t="str">
        <f>'scenario input table'!D6</f>
        <v>x</v>
      </c>
      <c r="E12" s="43" t="str">
        <f>'scenario input table'!E6</f>
        <v>x</v>
      </c>
      <c r="F12" s="43">
        <f>'scenario input table'!F6</f>
        <v>0</v>
      </c>
      <c r="G12" s="43" t="str">
        <f>'scenario input table'!G6</f>
        <v>1.5 kV DC</v>
      </c>
      <c r="H12" s="43">
        <f>'scenario input table'!H6</f>
        <v>740</v>
      </c>
      <c r="I12" s="43" t="str">
        <f>'scenario input table'!I6</f>
        <v>D4</v>
      </c>
      <c r="J12" s="43">
        <f>'scenario input table'!J6</f>
        <v>2</v>
      </c>
      <c r="K12" s="43" t="str">
        <f>'scenario input table'!K6</f>
        <v>N/A</v>
      </c>
      <c r="L12" s="43" t="str">
        <f>'scenario input table'!L6</f>
        <v>G2</v>
      </c>
      <c r="M12" s="43" t="str">
        <f>'scenario input table'!M6</f>
        <v>P/C 80/410</v>
      </c>
      <c r="N12" s="43" t="str">
        <f>'scenario input table'!N6</f>
        <v>ATB EG</v>
      </c>
      <c r="O12" s="43">
        <f>'scenario input table'!O6</f>
        <v>100</v>
      </c>
      <c r="P12" s="43">
        <f>'scenario input table'!P6</f>
        <v>44.5</v>
      </c>
      <c r="Q12" s="43" t="str">
        <f>'scenario input table'!Q6</f>
        <v>2100-2400</v>
      </c>
      <c r="R12" s="43">
        <f>'scenario input table'!R6</f>
        <v>0</v>
      </c>
      <c r="S12" s="43" t="str">
        <f>'scenario input table'!S6</f>
        <v>B*: high usage in regural traffic</v>
      </c>
      <c r="T12" s="43">
        <f>'scenario input table'!T6</f>
        <v>0</v>
      </c>
      <c r="U12" s="44" t="str">
        <f>'scenario input table'!U6</f>
        <v>B*</v>
      </c>
    </row>
    <row r="13" spans="1:21">
      <c r="A13" s="42" t="str">
        <f>'scenario input table'!A18</f>
        <v>ProRail</v>
      </c>
      <c r="B13" s="43" t="str">
        <f>'scenario input table'!B18</f>
        <v>s-Hertogenbosch - Meteren</v>
      </c>
      <c r="C13" s="43" t="str">
        <f>'scenario input table'!C18</f>
        <v>s-Hertogenbosch - Meteren</v>
      </c>
      <c r="D13" s="43" t="str">
        <f>'scenario input table'!D18</f>
        <v>x</v>
      </c>
      <c r="E13" s="43" t="str">
        <f>'scenario input table'!E18</f>
        <v>x</v>
      </c>
      <c r="F13" s="43">
        <f>'scenario input table'!F18</f>
        <v>0</v>
      </c>
      <c r="G13" s="43" t="str">
        <f>'scenario input table'!G18</f>
        <v>1.5 kV DC</v>
      </c>
      <c r="H13" s="43">
        <f>'scenario input table'!H18</f>
        <v>740</v>
      </c>
      <c r="I13" s="43" t="str">
        <f>'scenario input table'!I18</f>
        <v>D4</v>
      </c>
      <c r="J13" s="43">
        <f>'scenario input table'!J18</f>
        <v>2</v>
      </c>
      <c r="K13" s="43" t="str">
        <f>'scenario input table'!K18</f>
        <v>N/A</v>
      </c>
      <c r="L13" s="43" t="str">
        <f>'scenario input table'!L18</f>
        <v>G2</v>
      </c>
      <c r="M13" s="43" t="str">
        <f>'scenario input table'!M18</f>
        <v>P/C 80/410</v>
      </c>
      <c r="N13" s="43" t="str">
        <f>'scenario input table'!N18</f>
        <v>ATB EG</v>
      </c>
      <c r="O13" s="43">
        <f>'scenario input table'!O18</f>
        <v>100</v>
      </c>
      <c r="P13" s="43">
        <f>'scenario input table'!P18</f>
        <v>20.399999999999999</v>
      </c>
      <c r="Q13" s="43" t="str">
        <f>'scenario input table'!Q18</f>
        <v>2100-2400</v>
      </c>
      <c r="R13" s="43">
        <f>'scenario input table'!R18</f>
        <v>0</v>
      </c>
      <c r="S13" s="43">
        <f>'scenario input table'!S18</f>
        <v>0</v>
      </c>
      <c r="T13" s="43">
        <f>'scenario input table'!T18</f>
        <v>0</v>
      </c>
      <c r="U13" s="44" t="str">
        <f>'scenario input table'!U18</f>
        <v>B</v>
      </c>
    </row>
    <row r="14" spans="1:21" ht="15" thickBot="1">
      <c r="A14" s="45" t="str">
        <f>'scenario input table'!A17</f>
        <v>ProRail</v>
      </c>
      <c r="B14" s="46" t="str">
        <f>'scenario input table'!B17</f>
        <v>Meteren - Zevenaar border</v>
      </c>
      <c r="C14" s="46" t="str">
        <f>'scenario input table'!C17</f>
        <v>Meteren - Zevenaar border</v>
      </c>
      <c r="D14" s="46">
        <f>'scenario input table'!D17</f>
        <v>0</v>
      </c>
      <c r="E14" s="46" t="str">
        <f>'scenario input table'!E17</f>
        <v>x</v>
      </c>
      <c r="F14" s="46">
        <f>'scenario input table'!F17</f>
        <v>0</v>
      </c>
      <c r="G14" s="46" t="str">
        <f>'scenario input table'!G17</f>
        <v>25 kV AC</v>
      </c>
      <c r="H14" s="46" t="str">
        <f>'scenario input table'!H17</f>
        <v>740 / 690</v>
      </c>
      <c r="I14" s="46" t="str">
        <f>'scenario input table'!I17</f>
        <v>D4</v>
      </c>
      <c r="J14" s="46">
        <f>'scenario input table'!J17</f>
        <v>2</v>
      </c>
      <c r="K14" s="46" t="str">
        <f>'scenario input table'!K17</f>
        <v>N/A</v>
      </c>
      <c r="L14" s="46" t="str">
        <f>'scenario input table'!L17</f>
        <v>GC</v>
      </c>
      <c r="M14" s="46" t="str">
        <f>'scenario input table'!M17</f>
        <v>P/C 80/410</v>
      </c>
      <c r="N14" s="46" t="str">
        <f>'scenario input table'!N17</f>
        <v>L2 - 2.3.0d</v>
      </c>
      <c r="O14" s="46">
        <f>'scenario input table'!O17</f>
        <v>100</v>
      </c>
      <c r="P14" s="46">
        <f>'scenario input table'!P17</f>
        <v>63</v>
      </c>
      <c r="Q14" s="46" t="str">
        <f>'scenario input table'!Q17</f>
        <v>2100-2400</v>
      </c>
      <c r="R14" s="46">
        <f>'scenario input table'!R17</f>
        <v>0</v>
      </c>
      <c r="S14" s="46" t="str">
        <f>'scenario input table'!S17</f>
        <v>690 on German side</v>
      </c>
      <c r="T14" s="46">
        <f>'scenario input table'!T17</f>
        <v>0</v>
      </c>
      <c r="U14" s="47" t="str">
        <f>'scenario input table'!U17</f>
        <v>A</v>
      </c>
    </row>
    <row r="15" spans="1:21" s="5" customFormat="1" ht="16.5" customHeight="1" thickBot="1">
      <c r="A15" s="297" t="s">
        <v>94</v>
      </c>
      <c r="B15" s="298"/>
      <c r="C15" s="298"/>
      <c r="D15" s="298"/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8"/>
      <c r="P15" s="298"/>
      <c r="Q15" s="298"/>
      <c r="R15" s="298"/>
      <c r="S15" s="298"/>
      <c r="T15" s="298"/>
      <c r="U15" s="299"/>
    </row>
    <row r="16" spans="1:21" ht="21">
      <c r="A16" s="124" t="str">
        <f>'scenario input table'!A11</f>
        <v>ProRail</v>
      </c>
      <c r="B16" s="124" t="str">
        <f>'scenario input table'!B11</f>
        <v>Kijfhoek - Lage Zwaluwe</v>
      </c>
      <c r="C16" s="124" t="str">
        <f>'scenario input table'!C11</f>
        <v>Kijfhoek - Lage Zwaluwe</v>
      </c>
      <c r="D16" s="39" t="str">
        <f>'scenario input table'!D11</f>
        <v>x</v>
      </c>
      <c r="E16" s="39" t="str">
        <f>'scenario input table'!E11</f>
        <v>x</v>
      </c>
      <c r="F16" s="39">
        <f>'scenario input table'!F11</f>
        <v>0</v>
      </c>
      <c r="G16" s="39" t="str">
        <f>'scenario input table'!G11</f>
        <v>1.5 kV DC</v>
      </c>
      <c r="H16" s="39">
        <f>'scenario input table'!H11</f>
        <v>740</v>
      </c>
      <c r="I16" s="39" t="str">
        <f>'scenario input table'!I11</f>
        <v>D4</v>
      </c>
      <c r="J16" s="39">
        <f>'scenario input table'!J11</f>
        <v>2</v>
      </c>
      <c r="K16" s="39" t="str">
        <f>'scenario input table'!K11</f>
        <v>N/A</v>
      </c>
      <c r="L16" s="39" t="str">
        <f>'scenario input table'!L11</f>
        <v>G2</v>
      </c>
      <c r="M16" s="39" t="str">
        <f>'scenario input table'!M11</f>
        <v>P/C 80/410</v>
      </c>
      <c r="N16" s="39" t="str">
        <f>'scenario input table'!N11</f>
        <v>ATB EG</v>
      </c>
      <c r="O16" s="39">
        <f>'scenario input table'!O11</f>
        <v>100</v>
      </c>
      <c r="P16" s="39">
        <f>'scenario input table'!P11</f>
        <v>19.899999999999999</v>
      </c>
      <c r="Q16" s="39" t="str">
        <f>'scenario input table'!Q11</f>
        <v>2100-2400</v>
      </c>
      <c r="R16" s="39">
        <f>'scenario input table'!R11</f>
        <v>0</v>
      </c>
      <c r="S16" s="39" t="str">
        <f>'scenario input table'!S11</f>
        <v>B*: high usage in regural traffic</v>
      </c>
      <c r="T16" s="39">
        <f>'scenario input table'!T11</f>
        <v>0</v>
      </c>
      <c r="U16" s="39" t="str">
        <f>'scenario input table'!U11</f>
        <v>B*</v>
      </c>
    </row>
    <row r="17" spans="1:21" ht="21">
      <c r="A17" s="126" t="str">
        <f>'scenario input table'!A12</f>
        <v>ProRail</v>
      </c>
      <c r="B17" s="126" t="str">
        <f>'scenario input table'!B12</f>
        <v>Lage Zwaluwe - Breda</v>
      </c>
      <c r="C17" s="126" t="str">
        <f>'scenario input table'!C12</f>
        <v>Lage Zwaluwe - Breda</v>
      </c>
      <c r="D17" s="42" t="str">
        <f>'scenario input table'!D12</f>
        <v>x</v>
      </c>
      <c r="E17" s="42" t="str">
        <f>'scenario input table'!E12</f>
        <v>x</v>
      </c>
      <c r="F17" s="42">
        <f>'scenario input table'!F12</f>
        <v>0</v>
      </c>
      <c r="G17" s="42" t="str">
        <f>'scenario input table'!G12</f>
        <v>1.5 kV DC</v>
      </c>
      <c r="H17" s="42">
        <f>'scenario input table'!H12</f>
        <v>740</v>
      </c>
      <c r="I17" s="42" t="str">
        <f>'scenario input table'!I12</f>
        <v>D4</v>
      </c>
      <c r="J17" s="42">
        <f>'scenario input table'!J12</f>
        <v>2</v>
      </c>
      <c r="K17" s="42" t="str">
        <f>'scenario input table'!K12</f>
        <v>N/A</v>
      </c>
      <c r="L17" s="42" t="str">
        <f>'scenario input table'!L12</f>
        <v>G2</v>
      </c>
      <c r="M17" s="42" t="str">
        <f>'scenario input table'!M12</f>
        <v>P/C 80/410</v>
      </c>
      <c r="N17" s="42" t="str">
        <f>'scenario input table'!N12</f>
        <v>ATB EG</v>
      </c>
      <c r="O17" s="42">
        <f>'scenario input table'!O12</f>
        <v>100</v>
      </c>
      <c r="P17" s="42">
        <f>'scenario input table'!P12</f>
        <v>14.2</v>
      </c>
      <c r="Q17" s="42" t="str">
        <f>'scenario input table'!Q12</f>
        <v>2100-2400</v>
      </c>
      <c r="R17" s="42">
        <f>'scenario input table'!R12</f>
        <v>0</v>
      </c>
      <c r="S17" s="42" t="str">
        <f>'scenario input table'!S12</f>
        <v>B*: high usage in regural traffic</v>
      </c>
      <c r="T17" s="42">
        <f>'scenario input table'!T12</f>
        <v>0</v>
      </c>
      <c r="U17" s="42" t="str">
        <f>'scenario input table'!U12</f>
        <v>B*</v>
      </c>
    </row>
    <row r="18" spans="1:21" ht="21">
      <c r="A18" s="126" t="str">
        <f>'scenario input table'!A6</f>
        <v>ProRail</v>
      </c>
      <c r="B18" s="126" t="str">
        <f>'scenario input table'!B6</f>
        <v>s-Hertogenbosch - Breda</v>
      </c>
      <c r="C18" s="126" t="str">
        <f>'scenario input table'!C6</f>
        <v>s-Hertogenbosch - Breda</v>
      </c>
      <c r="D18" s="42" t="str">
        <f>'scenario input table'!D6</f>
        <v>x</v>
      </c>
      <c r="E18" s="42" t="str">
        <f>'scenario input table'!E6</f>
        <v>x</v>
      </c>
      <c r="F18" s="42">
        <f>'scenario input table'!F6</f>
        <v>0</v>
      </c>
      <c r="G18" s="42" t="str">
        <f>'scenario input table'!G6</f>
        <v>1.5 kV DC</v>
      </c>
      <c r="H18" s="42">
        <f>'scenario input table'!H6</f>
        <v>740</v>
      </c>
      <c r="I18" s="42" t="str">
        <f>'scenario input table'!I6</f>
        <v>D4</v>
      </c>
      <c r="J18" s="42">
        <f>'scenario input table'!J6</f>
        <v>2</v>
      </c>
      <c r="K18" s="42" t="str">
        <f>'scenario input table'!K6</f>
        <v>N/A</v>
      </c>
      <c r="L18" s="42" t="str">
        <f>'scenario input table'!L6</f>
        <v>G2</v>
      </c>
      <c r="M18" s="42" t="str">
        <f>'scenario input table'!M6</f>
        <v>P/C 80/410</v>
      </c>
      <c r="N18" s="42" t="str">
        <f>'scenario input table'!N6</f>
        <v>ATB EG</v>
      </c>
      <c r="O18" s="42">
        <f>'scenario input table'!O6</f>
        <v>100</v>
      </c>
      <c r="P18" s="42">
        <f>'scenario input table'!P6</f>
        <v>44.5</v>
      </c>
      <c r="Q18" s="42" t="str">
        <f>'scenario input table'!Q6</f>
        <v>2100-2400</v>
      </c>
      <c r="R18" s="42">
        <f>'scenario input table'!R6</f>
        <v>0</v>
      </c>
      <c r="S18" s="42" t="str">
        <f>'scenario input table'!S6</f>
        <v>B*: high usage in regural traffic</v>
      </c>
      <c r="T18" s="42">
        <f>'scenario input table'!T6</f>
        <v>0</v>
      </c>
      <c r="U18" s="42" t="str">
        <f>'scenario input table'!U6</f>
        <v>B*</v>
      </c>
    </row>
    <row r="19" spans="1:21">
      <c r="A19" s="126" t="str">
        <f>'scenario input table'!A18</f>
        <v>ProRail</v>
      </c>
      <c r="B19" s="126" t="str">
        <f>'scenario input table'!B18</f>
        <v>s-Hertogenbosch - Meteren</v>
      </c>
      <c r="C19" s="126" t="str">
        <f>'scenario input table'!C18</f>
        <v>s-Hertogenbosch - Meteren</v>
      </c>
      <c r="D19" s="42" t="str">
        <f>'scenario input table'!D18</f>
        <v>x</v>
      </c>
      <c r="E19" s="42" t="str">
        <f>'scenario input table'!E18</f>
        <v>x</v>
      </c>
      <c r="F19" s="42">
        <f>'scenario input table'!F18</f>
        <v>0</v>
      </c>
      <c r="G19" s="42" t="str">
        <f>'scenario input table'!G18</f>
        <v>1.5 kV DC</v>
      </c>
      <c r="H19" s="42">
        <f>'scenario input table'!H18</f>
        <v>740</v>
      </c>
      <c r="I19" s="42" t="str">
        <f>'scenario input table'!I18</f>
        <v>D4</v>
      </c>
      <c r="J19" s="42">
        <f>'scenario input table'!J18</f>
        <v>2</v>
      </c>
      <c r="K19" s="42" t="str">
        <f>'scenario input table'!K18</f>
        <v>N/A</v>
      </c>
      <c r="L19" s="42" t="str">
        <f>'scenario input table'!L18</f>
        <v>G2</v>
      </c>
      <c r="M19" s="42" t="str">
        <f>'scenario input table'!M18</f>
        <v>P/C 80/410</v>
      </c>
      <c r="N19" s="42" t="str">
        <f>'scenario input table'!N18</f>
        <v>ATB EG</v>
      </c>
      <c r="O19" s="42">
        <f>'scenario input table'!O18</f>
        <v>100</v>
      </c>
      <c r="P19" s="42">
        <f>'scenario input table'!P18</f>
        <v>20.399999999999999</v>
      </c>
      <c r="Q19" s="42" t="str">
        <f>'scenario input table'!Q18</f>
        <v>2100-2400</v>
      </c>
      <c r="R19" s="42">
        <f>'scenario input table'!R18</f>
        <v>0</v>
      </c>
      <c r="S19" s="42">
        <f>'scenario input table'!S18</f>
        <v>0</v>
      </c>
      <c r="T19" s="42">
        <f>'scenario input table'!T18</f>
        <v>0</v>
      </c>
      <c r="U19" s="42" t="str">
        <f>'scenario input table'!U18</f>
        <v>B</v>
      </c>
    </row>
    <row r="20" spans="1:21" ht="21">
      <c r="A20" s="126" t="str">
        <f>'scenario input table'!A29</f>
        <v>ProRail</v>
      </c>
      <c r="B20" s="126" t="str">
        <f>'scenario input table'!B29</f>
        <v>Deventer - Arnhem - Betuweroute - Meteren</v>
      </c>
      <c r="C20" s="126" t="str">
        <f>'scenario input table'!C29</f>
        <v>Deventer - Arnhem - Betuweroute - Meteren</v>
      </c>
      <c r="D20" s="42" t="str">
        <f>'scenario input table'!D29</f>
        <v>x</v>
      </c>
      <c r="E20" s="42" t="str">
        <f>'scenario input table'!E29</f>
        <v>x</v>
      </c>
      <c r="F20" s="42">
        <f>'scenario input table'!F29</f>
        <v>0</v>
      </c>
      <c r="G20" s="42" t="str">
        <f>'scenario input table'!G29</f>
        <v>1,5 kV DC / 25 kV AC</v>
      </c>
      <c r="H20" s="42">
        <f>'scenario input table'!H29</f>
        <v>650</v>
      </c>
      <c r="I20" s="42" t="str">
        <f>'scenario input table'!I29</f>
        <v>D4 / E5</v>
      </c>
      <c r="J20" s="42">
        <f>'scenario input table'!J29</f>
        <v>2</v>
      </c>
      <c r="K20" s="42" t="str">
        <f>'scenario input table'!K29</f>
        <v>N/A</v>
      </c>
      <c r="L20" s="42" t="str">
        <f>'scenario input table'!L29</f>
        <v>G2 / GC</v>
      </c>
      <c r="M20" s="42" t="str">
        <f>'scenario input table'!M29</f>
        <v>P/C 80/410</v>
      </c>
      <c r="N20" s="42" t="str">
        <f>'scenario input table'!N29</f>
        <v>L2 - 2.3.0d / ATB EG</v>
      </c>
      <c r="O20" s="42">
        <f>'scenario input table'!O29</f>
        <v>100</v>
      </c>
      <c r="P20" s="42">
        <f>'scenario input table'!P29</f>
        <v>100.8</v>
      </c>
      <c r="Q20" s="42" t="str">
        <f>'scenario input table'!Q29</f>
        <v>2100-2400</v>
      </c>
      <c r="R20" s="42">
        <f>'scenario input table'!R29</f>
        <v>0</v>
      </c>
      <c r="S20" s="42" t="str">
        <f>'scenario input table'!S29</f>
        <v>change direction at Deventer</v>
      </c>
      <c r="T20" s="42">
        <f>'scenario input table'!T29</f>
        <v>0</v>
      </c>
      <c r="U20" s="42" t="str">
        <f>'scenario input table'!U29</f>
        <v>B</v>
      </c>
    </row>
    <row r="21" spans="1:21" ht="15" thickBot="1">
      <c r="A21" s="128" t="str">
        <f>'scenario input table'!A26</f>
        <v>ProRail</v>
      </c>
      <c r="B21" s="128" t="str">
        <f>'scenario input table'!B26</f>
        <v>Deventer - Oldenzaal border</v>
      </c>
      <c r="C21" s="128" t="str">
        <f>'scenario input table'!C26</f>
        <v>Deventer - Oldenzaal border</v>
      </c>
      <c r="D21" s="45" t="str">
        <f>'scenario input table'!D26</f>
        <v>x</v>
      </c>
      <c r="E21" s="45" t="str">
        <f>'scenario input table'!E26</f>
        <v>x</v>
      </c>
      <c r="F21" s="45">
        <f>'scenario input table'!F26</f>
        <v>0</v>
      </c>
      <c r="G21" s="45" t="str">
        <f>'scenario input table'!G26</f>
        <v>1.5 kV DC</v>
      </c>
      <c r="H21" s="45" t="str">
        <f>'scenario input table'!H26</f>
        <v xml:space="preserve">740 / 590 </v>
      </c>
      <c r="I21" s="45" t="str">
        <f>'scenario input table'!I26</f>
        <v>D4</v>
      </c>
      <c r="J21" s="45">
        <f>'scenario input table'!J26</f>
        <v>2</v>
      </c>
      <c r="K21" s="45" t="str">
        <f>'scenario input table'!K26</f>
        <v>N/A</v>
      </c>
      <c r="L21" s="45" t="str">
        <f>'scenario input table'!L26</f>
        <v>G2</v>
      </c>
      <c r="M21" s="45" t="str">
        <f>'scenario input table'!M26</f>
        <v>P/C 80/410</v>
      </c>
      <c r="N21" s="45" t="str">
        <f>'scenario input table'!N26</f>
        <v>ATB EG</v>
      </c>
      <c r="O21" s="45">
        <f>'scenario input table'!O26</f>
        <v>100</v>
      </c>
      <c r="P21" s="45">
        <f>'scenario input table'!P26</f>
        <v>68.599999999999994</v>
      </c>
      <c r="Q21" s="45" t="str">
        <f>'scenario input table'!Q26</f>
        <v>2100-2400</v>
      </c>
      <c r="R21" s="45">
        <f>'scenario input table'!R26</f>
        <v>0</v>
      </c>
      <c r="S21" s="45" t="str">
        <f>'scenario input table'!S26</f>
        <v>590 on German side</v>
      </c>
      <c r="T21" s="45">
        <f>'scenario input table'!T26</f>
        <v>0</v>
      </c>
      <c r="U21" s="45" t="str">
        <f>'scenario input table'!U26</f>
        <v>B</v>
      </c>
    </row>
    <row r="22" spans="1:21" ht="15" thickBot="1"/>
    <row r="23" spans="1:21" ht="16.5" customHeight="1" thickBot="1">
      <c r="A23" s="303" t="s">
        <v>421</v>
      </c>
      <c r="B23" s="304"/>
      <c r="C23" s="304"/>
      <c r="D23" s="304"/>
      <c r="E23" s="304"/>
      <c r="F23" s="304"/>
      <c r="G23" s="304"/>
      <c r="H23" s="304"/>
      <c r="I23" s="304"/>
      <c r="J23" s="304"/>
      <c r="K23" s="304"/>
      <c r="L23" s="304"/>
      <c r="M23" s="304"/>
      <c r="N23" s="304"/>
      <c r="O23" s="304"/>
      <c r="P23" s="304"/>
      <c r="Q23" s="304"/>
      <c r="R23" s="304"/>
      <c r="S23" s="304"/>
      <c r="T23" s="304"/>
      <c r="U23" s="305"/>
    </row>
    <row r="24" spans="1:21" ht="21">
      <c r="A24" s="135" t="str">
        <f>'scenario input table'!A11</f>
        <v>ProRail</v>
      </c>
      <c r="B24" s="136" t="str">
        <f>'scenario input table'!B11</f>
        <v>Kijfhoek - Lage Zwaluwe</v>
      </c>
      <c r="C24" s="136" t="str">
        <f>'scenario input table'!C11</f>
        <v>Kijfhoek - Lage Zwaluwe</v>
      </c>
      <c r="D24" s="50" t="str">
        <f>'scenario input table'!D11</f>
        <v>x</v>
      </c>
      <c r="E24" s="50" t="str">
        <f>'scenario input table'!E11</f>
        <v>x</v>
      </c>
      <c r="F24" s="50">
        <f>'scenario input table'!F11</f>
        <v>0</v>
      </c>
      <c r="G24" s="50" t="str">
        <f>'scenario input table'!G11</f>
        <v>1.5 kV DC</v>
      </c>
      <c r="H24" s="50">
        <f>'scenario input table'!H11</f>
        <v>740</v>
      </c>
      <c r="I24" s="50" t="str">
        <f>'scenario input table'!I11</f>
        <v>D4</v>
      </c>
      <c r="J24" s="50">
        <f>'scenario input table'!J11</f>
        <v>2</v>
      </c>
      <c r="K24" s="50" t="str">
        <f>'scenario input table'!K11</f>
        <v>N/A</v>
      </c>
      <c r="L24" s="50" t="str">
        <f>'scenario input table'!L11</f>
        <v>G2</v>
      </c>
      <c r="M24" s="50" t="str">
        <f>'scenario input table'!M11</f>
        <v>P/C 80/410</v>
      </c>
      <c r="N24" s="50" t="str">
        <f>'scenario input table'!N11</f>
        <v>ATB EG</v>
      </c>
      <c r="O24" s="50">
        <f>'scenario input table'!O11</f>
        <v>100</v>
      </c>
      <c r="P24" s="50">
        <f>'scenario input table'!P11</f>
        <v>19.899999999999999</v>
      </c>
      <c r="Q24" s="50" t="str">
        <f>'scenario input table'!Q11</f>
        <v>2100-2400</v>
      </c>
      <c r="R24" s="50">
        <f>'scenario input table'!R11</f>
        <v>0</v>
      </c>
      <c r="S24" s="50" t="str">
        <f>'scenario input table'!S11</f>
        <v>B*: high usage in regural traffic</v>
      </c>
      <c r="T24" s="50">
        <f>'scenario input table'!T11</f>
        <v>0</v>
      </c>
      <c r="U24" s="51" t="str">
        <f>'scenario input table'!U11</f>
        <v>B*</v>
      </c>
    </row>
    <row r="25" spans="1:21" ht="21">
      <c r="A25" s="132" t="str">
        <f>'scenario input table'!A12</f>
        <v>ProRail</v>
      </c>
      <c r="B25" s="69" t="str">
        <f>'scenario input table'!B12</f>
        <v>Lage Zwaluwe - Breda</v>
      </c>
      <c r="C25" s="69" t="str">
        <f>'scenario input table'!C12</f>
        <v>Lage Zwaluwe - Breda</v>
      </c>
      <c r="D25" s="17" t="str">
        <f>'scenario input table'!D12</f>
        <v>x</v>
      </c>
      <c r="E25" s="17" t="str">
        <f>'scenario input table'!E12</f>
        <v>x</v>
      </c>
      <c r="F25" s="17">
        <f>'scenario input table'!F12</f>
        <v>0</v>
      </c>
      <c r="G25" s="17" t="str">
        <f>'scenario input table'!G12</f>
        <v>1.5 kV DC</v>
      </c>
      <c r="H25" s="17">
        <f>'scenario input table'!H12</f>
        <v>740</v>
      </c>
      <c r="I25" s="17" t="str">
        <f>'scenario input table'!I12</f>
        <v>D4</v>
      </c>
      <c r="J25" s="17">
        <f>'scenario input table'!J12</f>
        <v>2</v>
      </c>
      <c r="K25" s="17" t="str">
        <f>'scenario input table'!K12</f>
        <v>N/A</v>
      </c>
      <c r="L25" s="17" t="str">
        <f>'scenario input table'!L12</f>
        <v>G2</v>
      </c>
      <c r="M25" s="17" t="str">
        <f>'scenario input table'!M12</f>
        <v>P/C 80/410</v>
      </c>
      <c r="N25" s="17" t="str">
        <f>'scenario input table'!N12</f>
        <v>ATB EG</v>
      </c>
      <c r="O25" s="17">
        <f>'scenario input table'!O12</f>
        <v>100</v>
      </c>
      <c r="P25" s="17">
        <f>'scenario input table'!P12</f>
        <v>14.2</v>
      </c>
      <c r="Q25" s="17" t="str">
        <f>'scenario input table'!Q12</f>
        <v>2100-2400</v>
      </c>
      <c r="R25" s="17">
        <f>'scenario input table'!R12</f>
        <v>0</v>
      </c>
      <c r="S25" s="17" t="str">
        <f>'scenario input table'!S12</f>
        <v>B*: high usage in regural traffic</v>
      </c>
      <c r="T25" s="17">
        <f>'scenario input table'!T12</f>
        <v>0</v>
      </c>
      <c r="U25" s="53" t="str">
        <f>'scenario input table'!U12</f>
        <v>B*</v>
      </c>
    </row>
    <row r="26" spans="1:21" ht="21">
      <c r="A26" s="132" t="str">
        <f>'scenario input table'!A19</f>
        <v>ProRail</v>
      </c>
      <c r="B26" s="69" t="str">
        <f>'scenario input table'!B19</f>
        <v>Breda - Eindhoven</v>
      </c>
      <c r="C26" s="69" t="str">
        <f>'scenario input table'!C19</f>
        <v>Breda - Eindhoven</v>
      </c>
      <c r="D26" s="17" t="str">
        <f>'scenario input table'!D19</f>
        <v>x</v>
      </c>
      <c r="E26" s="17" t="str">
        <f>'scenario input table'!E19</f>
        <v>x</v>
      </c>
      <c r="F26" s="17">
        <f>'scenario input table'!F19</f>
        <v>0</v>
      </c>
      <c r="G26" s="17" t="str">
        <f>'scenario input table'!G19</f>
        <v>1.5 kV DC</v>
      </c>
      <c r="H26" s="17">
        <f>'scenario input table'!H19</f>
        <v>740</v>
      </c>
      <c r="I26" s="17" t="str">
        <f>'scenario input table'!I19</f>
        <v>D4</v>
      </c>
      <c r="J26" s="17">
        <f>'scenario input table'!J19</f>
        <v>2</v>
      </c>
      <c r="K26" s="17" t="str">
        <f>'scenario input table'!K19</f>
        <v>N/A</v>
      </c>
      <c r="L26" s="17" t="str">
        <f>'scenario input table'!L19</f>
        <v>G2</v>
      </c>
      <c r="M26" s="17" t="str">
        <f>'scenario input table'!M19</f>
        <v>P/C 80/410</v>
      </c>
      <c r="N26" s="17" t="str">
        <f>'scenario input table'!N19</f>
        <v>ATB EG</v>
      </c>
      <c r="O26" s="17">
        <f>'scenario input table'!O19</f>
        <v>100</v>
      </c>
      <c r="P26" s="17">
        <f>'scenario input table'!P19</f>
        <v>58.9</v>
      </c>
      <c r="Q26" s="17" t="str">
        <f>'scenario input table'!Q19</f>
        <v>2100-2400</v>
      </c>
      <c r="R26" s="17">
        <f>'scenario input table'!R19</f>
        <v>0</v>
      </c>
      <c r="S26" s="17" t="str">
        <f>'scenario input table'!S19</f>
        <v>B*: high usage in regural traffic</v>
      </c>
      <c r="T26" s="17">
        <f>'scenario input table'!T19</f>
        <v>0</v>
      </c>
      <c r="U26" s="53" t="str">
        <f>'scenario input table'!U19</f>
        <v>B*</v>
      </c>
    </row>
    <row r="27" spans="1:21" ht="21.5" thickBot="1">
      <c r="A27" s="133" t="str">
        <f>'scenario input table'!A30</f>
        <v>ProRail</v>
      </c>
      <c r="B27" s="134" t="str">
        <f>'scenario input table'!B30</f>
        <v>Eindhoven - Venlo border</v>
      </c>
      <c r="C27" s="134" t="str">
        <f>'scenario input table'!C30</f>
        <v>Eindhoven - Venlo border</v>
      </c>
      <c r="D27" s="55" t="str">
        <f>'scenario input table'!D30</f>
        <v>x</v>
      </c>
      <c r="E27" s="55" t="str">
        <f>'scenario input table'!E30</f>
        <v>x</v>
      </c>
      <c r="F27" s="55">
        <f>'scenario input table'!F30</f>
        <v>0</v>
      </c>
      <c r="G27" s="55" t="str">
        <f>'scenario input table'!G30</f>
        <v>1.5 kV DC</v>
      </c>
      <c r="H27" s="55">
        <f>'scenario input table'!H30</f>
        <v>650</v>
      </c>
      <c r="I27" s="55" t="str">
        <f>'scenario input table'!I30</f>
        <v>D4</v>
      </c>
      <c r="J27" s="55">
        <f>'scenario input table'!J30</f>
        <v>2</v>
      </c>
      <c r="K27" s="55" t="str">
        <f>'scenario input table'!K30</f>
        <v>N/A</v>
      </c>
      <c r="L27" s="55" t="str">
        <f>'scenario input table'!L30</f>
        <v>G2</v>
      </c>
      <c r="M27" s="55" t="str">
        <f>'scenario input table'!M30</f>
        <v>P/C 80/410</v>
      </c>
      <c r="N27" s="55" t="str">
        <f>'scenario input table'!N30</f>
        <v>ATB EG</v>
      </c>
      <c r="O27" s="55">
        <f>'scenario input table'!O30</f>
        <v>100</v>
      </c>
      <c r="P27" s="55">
        <f>'scenario input table'!P30</f>
        <v>54.8</v>
      </c>
      <c r="Q27" s="55" t="str">
        <f>'scenario input table'!Q30</f>
        <v>2100-2400</v>
      </c>
      <c r="R27" s="55">
        <f>'scenario input table'!R30</f>
        <v>0</v>
      </c>
      <c r="S27" s="55" t="str">
        <f>'scenario input table'!S30</f>
        <v>B*: high usage in regural traffic</v>
      </c>
      <c r="T27" s="55">
        <f>'scenario input table'!T30</f>
        <v>0</v>
      </c>
      <c r="U27" s="56" t="str">
        <f>'scenario input table'!U30</f>
        <v>B*</v>
      </c>
    </row>
  </sheetData>
  <customSheetViews>
    <customSheetView guid="{5F5AB960-9E3B-4ABB-8B79-6A32B4EB09AF}">
      <selection activeCell="A12" sqref="A12"/>
      <pageMargins left="0.7" right="0.7" top="0.78740157499999996" bottom="0.78740157499999996" header="0.3" footer="0.3"/>
    </customSheetView>
  </customSheetViews>
  <mergeCells count="8">
    <mergeCell ref="D1:E1"/>
    <mergeCell ref="F1:G1"/>
    <mergeCell ref="T1:T2"/>
    <mergeCell ref="A23:U23"/>
    <mergeCell ref="A15:U15"/>
    <mergeCell ref="A3:U3"/>
    <mergeCell ref="A5:U5"/>
    <mergeCell ref="A9:U9"/>
  </mergeCells>
  <conditionalFormatting sqref="A5:U5">
    <cfRule type="cellIs" dxfId="23" priority="14" operator="between">
      <formula>0</formula>
      <formula>0</formula>
    </cfRule>
  </conditionalFormatting>
  <conditionalFormatting sqref="V9:XFD9">
    <cfRule type="cellIs" dxfId="22" priority="13" operator="between">
      <formula>0</formula>
      <formula>0</formula>
    </cfRule>
  </conditionalFormatting>
  <conditionalFormatting sqref="A9:U9">
    <cfRule type="cellIs" dxfId="21" priority="12" operator="between">
      <formula>0</formula>
      <formula>0</formula>
    </cfRule>
  </conditionalFormatting>
  <conditionalFormatting sqref="V13:XFD14">
    <cfRule type="cellIs" dxfId="20" priority="11" operator="between">
      <formula>0</formula>
      <formula>0</formula>
    </cfRule>
  </conditionalFormatting>
  <conditionalFormatting sqref="A22:XFD22 V1:XFD2 A28:XFD1048576 V23:XFD27">
    <cfRule type="cellIs" dxfId="19" priority="19" operator="between">
      <formula>0</formula>
      <formula>0</formula>
    </cfRule>
  </conditionalFormatting>
  <conditionalFormatting sqref="V10:XFD12 A10:U14 A3:XFD4 A6:XFD8">
    <cfRule type="cellIs" dxfId="18" priority="18" operator="between">
      <formula>0</formula>
      <formula>0</formula>
    </cfRule>
  </conditionalFormatting>
  <conditionalFormatting sqref="V16:XFD18 A16:U20">
    <cfRule type="cellIs" dxfId="17" priority="10" operator="between">
      <formula>0</formula>
      <formula>0</formula>
    </cfRule>
  </conditionalFormatting>
  <conditionalFormatting sqref="V5:XFD5">
    <cfRule type="cellIs" dxfId="16" priority="15" operator="between">
      <formula>0</formula>
      <formula>0</formula>
    </cfRule>
  </conditionalFormatting>
  <conditionalFormatting sqref="A15:U15">
    <cfRule type="cellIs" dxfId="15" priority="8" operator="between">
      <formula>0</formula>
      <formula>0</formula>
    </cfRule>
  </conditionalFormatting>
  <conditionalFormatting sqref="V19:XFD20">
    <cfRule type="cellIs" dxfId="14" priority="7" operator="between">
      <formula>0</formula>
      <formula>0</formula>
    </cfRule>
  </conditionalFormatting>
  <conditionalFormatting sqref="A21:U21">
    <cfRule type="cellIs" dxfId="13" priority="6" operator="between">
      <formula>0</formula>
      <formula>0</formula>
    </cfRule>
  </conditionalFormatting>
  <conditionalFormatting sqref="V21:XFD21">
    <cfRule type="cellIs" dxfId="12" priority="5" operator="between">
      <formula>0</formula>
      <formula>0</formula>
    </cfRule>
  </conditionalFormatting>
  <conditionalFormatting sqref="V15:XFD15">
    <cfRule type="cellIs" dxfId="11" priority="9" operator="between">
      <formula>0</formula>
      <formula>0</formula>
    </cfRule>
  </conditionalFormatting>
  <conditionalFormatting sqref="A1:F1 A2:E2 H1:U2">
    <cfRule type="cellIs" dxfId="10" priority="4" operator="between">
      <formula>0</formula>
      <formula>0</formula>
    </cfRule>
  </conditionalFormatting>
  <conditionalFormatting sqref="A24:U27">
    <cfRule type="cellIs" dxfId="9" priority="3" operator="between">
      <formula>0</formula>
      <formula>0</formula>
    </cfRule>
  </conditionalFormatting>
  <conditionalFormatting sqref="A23:U23">
    <cfRule type="cellIs" dxfId="8" priority="1" operator="between">
      <formula>0</formula>
      <formula>0</formula>
    </cfRule>
  </conditionalFormatting>
  <pageMargins left="0.7" right="0.7" top="0.78740157499999996" bottom="0.78740157499999996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"/>
  <sheetViews>
    <sheetView zoomScale="80" zoomScaleNormal="80" workbookViewId="0">
      <selection activeCell="Q1" sqref="Q1:Q2"/>
    </sheetView>
  </sheetViews>
  <sheetFormatPr defaultColWidth="11.453125" defaultRowHeight="14.5"/>
  <cols>
    <col min="1" max="1" width="13.453125" style="8" customWidth="1"/>
    <col min="2" max="3" width="27.54296875" style="1" customWidth="1"/>
    <col min="4" max="4" width="8.26953125" style="9" customWidth="1"/>
    <col min="5" max="6" width="7.453125" style="9" customWidth="1"/>
    <col min="7" max="7" width="13.7265625" style="9" customWidth="1"/>
    <col min="8" max="8" width="10.7265625" style="9" customWidth="1"/>
    <col min="9" max="9" width="10.26953125" style="9" customWidth="1"/>
    <col min="10" max="10" width="11" style="9" customWidth="1"/>
    <col min="11" max="11" width="10.54296875" style="9" customWidth="1"/>
    <col min="12" max="12" width="13.1796875" style="9" customWidth="1"/>
    <col min="13" max="14" width="13.26953125" style="9" customWidth="1"/>
    <col min="15" max="15" width="10.1796875" style="9" customWidth="1"/>
    <col min="16" max="17" width="13.26953125" style="9" customWidth="1"/>
    <col min="18" max="19" width="16.453125" style="10" customWidth="1"/>
    <col min="20" max="21" width="16.7265625" style="9" customWidth="1"/>
    <col min="22" max="22" width="13.26953125" style="5" customWidth="1"/>
  </cols>
  <sheetData>
    <row r="1" spans="1:23" ht="18.75" customHeight="1">
      <c r="A1" s="114" t="s">
        <v>0</v>
      </c>
      <c r="B1" s="116" t="s">
        <v>1</v>
      </c>
      <c r="C1" s="116" t="s">
        <v>262</v>
      </c>
      <c r="D1" s="273" t="s">
        <v>2</v>
      </c>
      <c r="E1" s="273"/>
      <c r="F1" s="273" t="s">
        <v>3</v>
      </c>
      <c r="G1" s="273"/>
      <c r="H1" s="116" t="s">
        <v>4</v>
      </c>
      <c r="I1" s="116" t="s">
        <v>5</v>
      </c>
      <c r="J1" s="117" t="s">
        <v>6</v>
      </c>
      <c r="K1" s="117" t="s">
        <v>7</v>
      </c>
      <c r="L1" s="116" t="s">
        <v>8</v>
      </c>
      <c r="M1" s="116" t="s">
        <v>9</v>
      </c>
      <c r="N1" s="116" t="s">
        <v>10</v>
      </c>
      <c r="O1" s="116" t="s">
        <v>11</v>
      </c>
      <c r="P1" s="116" t="s">
        <v>12</v>
      </c>
      <c r="Q1" s="173" t="s">
        <v>412</v>
      </c>
      <c r="R1" s="118" t="s">
        <v>114</v>
      </c>
      <c r="S1" s="118" t="s">
        <v>13</v>
      </c>
      <c r="T1" s="274" t="s">
        <v>115</v>
      </c>
      <c r="U1" s="57" t="s">
        <v>14</v>
      </c>
    </row>
    <row r="2" spans="1:23" ht="15" thickBot="1">
      <c r="A2" s="119"/>
      <c r="B2" s="120"/>
      <c r="C2" s="121"/>
      <c r="D2" s="122" t="s">
        <v>15</v>
      </c>
      <c r="E2" s="122" t="s">
        <v>16</v>
      </c>
      <c r="F2" s="122"/>
      <c r="G2" s="6"/>
      <c r="H2" s="122" t="s">
        <v>17</v>
      </c>
      <c r="I2" s="122"/>
      <c r="J2" s="122"/>
      <c r="K2" s="122"/>
      <c r="L2" s="122"/>
      <c r="M2" s="122"/>
      <c r="N2" s="122"/>
      <c r="O2" s="122" t="s">
        <v>18</v>
      </c>
      <c r="P2" s="122" t="s">
        <v>19</v>
      </c>
      <c r="Q2" s="122"/>
      <c r="R2" s="123"/>
      <c r="S2" s="123"/>
      <c r="T2" s="275"/>
      <c r="U2" s="58"/>
      <c r="V2" s="185"/>
      <c r="W2" s="113"/>
    </row>
    <row r="3" spans="1:23" ht="16" thickBot="1">
      <c r="A3" s="300" t="s">
        <v>91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186"/>
      <c r="W3" s="113"/>
    </row>
    <row r="4" spans="1:23" ht="15" thickBot="1">
      <c r="A4" s="187" t="str">
        <f>'scenario input table'!A17</f>
        <v>ProRail</v>
      </c>
      <c r="B4" s="188" t="str">
        <f>'scenario input table'!B17</f>
        <v>Meteren - Zevenaar border</v>
      </c>
      <c r="C4" s="188" t="str">
        <f>'scenario input table'!C17</f>
        <v>Meteren - Zevenaar border</v>
      </c>
      <c r="D4" s="188">
        <f>'scenario input table'!D17</f>
        <v>0</v>
      </c>
      <c r="E4" s="188" t="str">
        <f>'scenario input table'!E17</f>
        <v>x</v>
      </c>
      <c r="F4" s="188">
        <f>'scenario input table'!F17</f>
        <v>0</v>
      </c>
      <c r="G4" s="188" t="str">
        <f>'scenario input table'!G17</f>
        <v>25 kV AC</v>
      </c>
      <c r="H4" s="188" t="str">
        <f>'scenario input table'!H17</f>
        <v>740 / 690</v>
      </c>
      <c r="I4" s="188" t="str">
        <f>'scenario input table'!I17</f>
        <v>D4</v>
      </c>
      <c r="J4" s="188">
        <f>'scenario input table'!J17</f>
        <v>2</v>
      </c>
      <c r="K4" s="188" t="str">
        <f>'scenario input table'!K17</f>
        <v>N/A</v>
      </c>
      <c r="L4" s="188" t="str">
        <f>'scenario input table'!L17</f>
        <v>GC</v>
      </c>
      <c r="M4" s="188" t="str">
        <f>'scenario input table'!M17</f>
        <v>P/C 80/410</v>
      </c>
      <c r="N4" s="188" t="str">
        <f>'scenario input table'!N17</f>
        <v>L2 - 2.3.0d</v>
      </c>
      <c r="O4" s="188">
        <f>'scenario input table'!O17</f>
        <v>100</v>
      </c>
      <c r="P4" s="188">
        <f>'scenario input table'!P17</f>
        <v>63</v>
      </c>
      <c r="Q4" s="188" t="str">
        <f>'scenario input table'!Q17</f>
        <v>2100-2400</v>
      </c>
      <c r="R4" s="188">
        <f>'scenario input table'!R17</f>
        <v>0</v>
      </c>
      <c r="S4" s="188" t="str">
        <f>'scenario input table'!S17</f>
        <v>690 on German side</v>
      </c>
      <c r="T4" s="188">
        <f>'scenario input table'!T17</f>
        <v>0</v>
      </c>
      <c r="U4" s="189" t="str">
        <f>'scenario input table'!U17</f>
        <v>A</v>
      </c>
      <c r="V4" s="183">
        <f>'scenario input table'!V17</f>
        <v>0</v>
      </c>
      <c r="W4" s="113"/>
    </row>
    <row r="5" spans="1:23" s="5" customFormat="1" ht="16.5" customHeight="1" thickBot="1">
      <c r="A5" s="297" t="s">
        <v>92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184"/>
      <c r="W5" s="185"/>
    </row>
    <row r="6" spans="1:23">
      <c r="A6" s="192" t="str">
        <f>'scenario input table'!A24</f>
        <v>ProRail</v>
      </c>
      <c r="B6" s="193" t="str">
        <f>'scenario input table'!B24</f>
        <v>Kijfhoek - Amersfoort</v>
      </c>
      <c r="C6" s="193" t="str">
        <f>'scenario input table'!C24</f>
        <v>Kijfhoek - Amersfoort</v>
      </c>
      <c r="D6" s="193" t="str">
        <f>'scenario input table'!D24</f>
        <v>x</v>
      </c>
      <c r="E6" s="193" t="str">
        <f>'scenario input table'!E24</f>
        <v>x</v>
      </c>
      <c r="F6" s="193"/>
      <c r="G6" s="193" t="str">
        <f>'scenario input table'!G24</f>
        <v>1.5 kV DC</v>
      </c>
      <c r="H6" s="193">
        <f>'scenario input table'!H24</f>
        <v>740</v>
      </c>
      <c r="I6" s="193" t="str">
        <f>'scenario input table'!I24</f>
        <v>D4</v>
      </c>
      <c r="J6" s="193">
        <f>'scenario input table'!J24</f>
        <v>2</v>
      </c>
      <c r="K6" s="193" t="str">
        <f>'scenario input table'!K24</f>
        <v>N/A</v>
      </c>
      <c r="L6" s="193" t="str">
        <f>'scenario input table'!L24</f>
        <v>G2</v>
      </c>
      <c r="M6" s="193" t="str">
        <f>'scenario input table'!M24</f>
        <v>P/C 80/410</v>
      </c>
      <c r="N6" s="193" t="str">
        <f>'scenario input table'!N24</f>
        <v>ATB EG</v>
      </c>
      <c r="O6" s="193">
        <f>'scenario input table'!O24</f>
        <v>100</v>
      </c>
      <c r="P6" s="193">
        <f>'scenario input table'!P24</f>
        <v>123.8</v>
      </c>
      <c r="Q6" s="193" t="str">
        <f>'scenario input table'!Q24</f>
        <v>2100-2400</v>
      </c>
      <c r="R6" s="193" t="str">
        <f>'scenario input table'!S24</f>
        <v>via Bkl, Dvd, Hvs, Amf</v>
      </c>
      <c r="S6" s="193"/>
      <c r="T6" s="194"/>
      <c r="U6" s="195" t="str">
        <f>'scenario input table'!U24</f>
        <v>B</v>
      </c>
    </row>
    <row r="7" spans="1:23">
      <c r="A7" s="196" t="str">
        <f>'scenario input table'!A25</f>
        <v>ProRail</v>
      </c>
      <c r="B7" s="190" t="str">
        <f>'scenario input table'!B25</f>
        <v>Amersfoort - Deventer</v>
      </c>
      <c r="C7" s="190" t="str">
        <f>'scenario input table'!C25</f>
        <v>Amersfoort - Deventer</v>
      </c>
      <c r="D7" s="190" t="str">
        <f>'scenario input table'!D25</f>
        <v>x</v>
      </c>
      <c r="E7" s="190" t="str">
        <f>'scenario input table'!E25</f>
        <v>x</v>
      </c>
      <c r="F7" s="190"/>
      <c r="G7" s="190" t="str">
        <f>'scenario input table'!G25</f>
        <v>1.5 kV DC</v>
      </c>
      <c r="H7" s="190">
        <f>'scenario input table'!H25</f>
        <v>740</v>
      </c>
      <c r="I7" s="190" t="str">
        <f>'scenario input table'!I25</f>
        <v>D4</v>
      </c>
      <c r="J7" s="190">
        <f>'scenario input table'!J25</f>
        <v>2</v>
      </c>
      <c r="K7" s="190" t="str">
        <f>'scenario input table'!K25</f>
        <v>N/A</v>
      </c>
      <c r="L7" s="190" t="str">
        <f>'scenario input table'!L25</f>
        <v>G2</v>
      </c>
      <c r="M7" s="190" t="str">
        <f>'scenario input table'!M25</f>
        <v>P/C 80/410</v>
      </c>
      <c r="N7" s="190" t="str">
        <f>'scenario input table'!N25</f>
        <v>ATB EG</v>
      </c>
      <c r="O7" s="190">
        <f>'scenario input table'!O25</f>
        <v>100</v>
      </c>
      <c r="P7" s="190">
        <f>'scenario input table'!P25</f>
        <v>58.3</v>
      </c>
      <c r="Q7" s="190" t="str">
        <f>'scenario input table'!Q25</f>
        <v>2100-2400</v>
      </c>
      <c r="R7" s="190">
        <f>'scenario input table'!S25</f>
        <v>0</v>
      </c>
      <c r="S7" s="190"/>
      <c r="T7" s="191"/>
      <c r="U7" s="197" t="str">
        <f>'scenario input table'!U25</f>
        <v>B</v>
      </c>
    </row>
    <row r="8" spans="1:23" ht="15" thickBot="1">
      <c r="A8" s="198" t="str">
        <f>'scenario input table'!A26</f>
        <v>ProRail</v>
      </c>
      <c r="B8" s="199" t="str">
        <f>'scenario input table'!B26</f>
        <v>Deventer - Oldenzaal border</v>
      </c>
      <c r="C8" s="199" t="str">
        <f>'scenario input table'!C26</f>
        <v>Deventer - Oldenzaal border</v>
      </c>
      <c r="D8" s="199" t="str">
        <f>'scenario input table'!D26</f>
        <v>x</v>
      </c>
      <c r="E8" s="199" t="str">
        <f>'scenario input table'!E26</f>
        <v>x</v>
      </c>
      <c r="F8" s="199"/>
      <c r="G8" s="199" t="str">
        <f>'scenario input table'!G26</f>
        <v>1.5 kV DC</v>
      </c>
      <c r="H8" s="199" t="str">
        <f>'scenario input table'!H26</f>
        <v xml:space="preserve">740 / 590 </v>
      </c>
      <c r="I8" s="199" t="str">
        <f>'scenario input table'!I26</f>
        <v>D4</v>
      </c>
      <c r="J8" s="199">
        <f>'scenario input table'!J26</f>
        <v>2</v>
      </c>
      <c r="K8" s="199" t="str">
        <f>'scenario input table'!K26</f>
        <v>N/A</v>
      </c>
      <c r="L8" s="199" t="str">
        <f>'scenario input table'!L26</f>
        <v>G2</v>
      </c>
      <c r="M8" s="199" t="str">
        <f>'scenario input table'!M26</f>
        <v>P/C 80/410</v>
      </c>
      <c r="N8" s="199" t="str">
        <f>'scenario input table'!N26</f>
        <v>ATB EG</v>
      </c>
      <c r="O8" s="199">
        <f>'scenario input table'!O26</f>
        <v>100</v>
      </c>
      <c r="P8" s="199">
        <f>'scenario input table'!P26</f>
        <v>68.599999999999994</v>
      </c>
      <c r="Q8" s="199" t="str">
        <f>'scenario input table'!Q26</f>
        <v>2100-2400</v>
      </c>
      <c r="R8" s="199" t="str">
        <f>'scenario input table'!S26</f>
        <v>590 on German side</v>
      </c>
      <c r="S8" s="199"/>
      <c r="T8" s="200"/>
      <c r="U8" s="201" t="str">
        <f>'scenario input table'!U26</f>
        <v>B</v>
      </c>
    </row>
    <row r="10" spans="1:23" ht="16.5" customHeight="1" thickBot="1">
      <c r="A10" s="297" t="s">
        <v>93</v>
      </c>
      <c r="B10" s="298"/>
      <c r="C10" s="298"/>
      <c r="D10" s="298"/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298"/>
      <c r="U10" s="298"/>
      <c r="V10" s="184"/>
    </row>
    <row r="11" spans="1:23" ht="21">
      <c r="A11" s="49" t="str">
        <f>'scenario input table'!A11</f>
        <v>ProRail</v>
      </c>
      <c r="B11" s="136" t="str">
        <f>'scenario input table'!B11</f>
        <v>Kijfhoek - Lage Zwaluwe</v>
      </c>
      <c r="C11" s="136" t="str">
        <f>'scenario input table'!C11</f>
        <v>Kijfhoek - Lage Zwaluwe</v>
      </c>
      <c r="D11" s="50" t="str">
        <f>'scenario input table'!D11</f>
        <v>x</v>
      </c>
      <c r="E11" s="50" t="str">
        <f>'scenario input table'!E11</f>
        <v>x</v>
      </c>
      <c r="F11" s="50"/>
      <c r="G11" s="50" t="str">
        <f>'scenario input table'!G11</f>
        <v>1.5 kV DC</v>
      </c>
      <c r="H11" s="50">
        <f>'scenario input table'!H11</f>
        <v>740</v>
      </c>
      <c r="I11" s="50" t="str">
        <f>'scenario input table'!I11</f>
        <v>D4</v>
      </c>
      <c r="J11" s="50">
        <f>'scenario input table'!J11</f>
        <v>2</v>
      </c>
      <c r="K11" s="50" t="str">
        <f>'scenario input table'!K11</f>
        <v>N/A</v>
      </c>
      <c r="L11" s="50" t="str">
        <f>'scenario input table'!L11</f>
        <v>G2</v>
      </c>
      <c r="M11" s="50" t="str">
        <f>'scenario input table'!M11</f>
        <v>P/C 80/410</v>
      </c>
      <c r="N11" s="50" t="str">
        <f>'scenario input table'!N11</f>
        <v>ATB EG</v>
      </c>
      <c r="O11" s="50">
        <f>'scenario input table'!O11</f>
        <v>100</v>
      </c>
      <c r="P11" s="50">
        <f>'scenario input table'!P11</f>
        <v>19.899999999999999</v>
      </c>
      <c r="Q11" s="50" t="str">
        <f>'scenario input table'!Q11</f>
        <v>2100-2400</v>
      </c>
      <c r="R11" s="50">
        <f>'scenario input table'!R11</f>
        <v>0</v>
      </c>
      <c r="S11" s="50"/>
      <c r="T11" s="194"/>
      <c r="U11" s="51" t="str">
        <f>'scenario input table'!S11</f>
        <v>B*: high usage in regural traffic</v>
      </c>
    </row>
    <row r="12" spans="1:23" ht="21">
      <c r="A12" s="52" t="str">
        <f>'scenario input table'!A12</f>
        <v>ProRail</v>
      </c>
      <c r="B12" s="69" t="str">
        <f>'scenario input table'!B12</f>
        <v>Lage Zwaluwe - Breda</v>
      </c>
      <c r="C12" s="69" t="str">
        <f>'scenario input table'!C12</f>
        <v>Lage Zwaluwe - Breda</v>
      </c>
      <c r="D12" s="17" t="str">
        <f>'scenario input table'!D12</f>
        <v>x</v>
      </c>
      <c r="E12" s="17" t="str">
        <f>'scenario input table'!E12</f>
        <v>x</v>
      </c>
      <c r="F12" s="17"/>
      <c r="G12" s="17" t="str">
        <f>'scenario input table'!G12</f>
        <v>1.5 kV DC</v>
      </c>
      <c r="H12" s="17">
        <f>'scenario input table'!H12</f>
        <v>740</v>
      </c>
      <c r="I12" s="17" t="str">
        <f>'scenario input table'!I12</f>
        <v>D4</v>
      </c>
      <c r="J12" s="17">
        <f>'scenario input table'!J12</f>
        <v>2</v>
      </c>
      <c r="K12" s="17" t="str">
        <f>'scenario input table'!K12</f>
        <v>N/A</v>
      </c>
      <c r="L12" s="17" t="str">
        <f>'scenario input table'!L12</f>
        <v>G2</v>
      </c>
      <c r="M12" s="17" t="str">
        <f>'scenario input table'!M12</f>
        <v>P/C 80/410</v>
      </c>
      <c r="N12" s="17" t="str">
        <f>'scenario input table'!N12</f>
        <v>ATB EG</v>
      </c>
      <c r="O12" s="17">
        <f>'scenario input table'!O12</f>
        <v>100</v>
      </c>
      <c r="P12" s="17">
        <f>'scenario input table'!P12</f>
        <v>14.2</v>
      </c>
      <c r="Q12" s="17" t="str">
        <f>'scenario input table'!Q12</f>
        <v>2100-2400</v>
      </c>
      <c r="R12" s="17">
        <f>'scenario input table'!R12</f>
        <v>0</v>
      </c>
      <c r="S12" s="17"/>
      <c r="T12" s="191"/>
      <c r="U12" s="53" t="str">
        <f>'scenario input table'!S12</f>
        <v>B*: high usage in regural traffic</v>
      </c>
    </row>
    <row r="13" spans="1:23" ht="21">
      <c r="A13" s="52" t="str">
        <f>'scenario input table'!A19</f>
        <v>ProRail</v>
      </c>
      <c r="B13" s="69" t="str">
        <f>'scenario input table'!B19</f>
        <v>Breda - Eindhoven</v>
      </c>
      <c r="C13" s="69" t="str">
        <f>'scenario input table'!C19</f>
        <v>Breda - Eindhoven</v>
      </c>
      <c r="D13" s="17" t="str">
        <f>'scenario input table'!D19</f>
        <v>x</v>
      </c>
      <c r="E13" s="17" t="str">
        <f>'scenario input table'!E19</f>
        <v>x</v>
      </c>
      <c r="F13" s="17">
        <f>'scenario input table'!F19</f>
        <v>0</v>
      </c>
      <c r="G13" s="17" t="str">
        <f>'scenario input table'!G19</f>
        <v>1.5 kV DC</v>
      </c>
      <c r="H13" s="17">
        <f>'scenario input table'!H19</f>
        <v>740</v>
      </c>
      <c r="I13" s="17" t="str">
        <f>'scenario input table'!I19</f>
        <v>D4</v>
      </c>
      <c r="J13" s="17">
        <f>'scenario input table'!J19</f>
        <v>2</v>
      </c>
      <c r="K13" s="17" t="str">
        <f>'scenario input table'!K19</f>
        <v>N/A</v>
      </c>
      <c r="L13" s="17" t="str">
        <f>'scenario input table'!L19</f>
        <v>G2</v>
      </c>
      <c r="M13" s="17" t="str">
        <f>'scenario input table'!M19</f>
        <v>P/C 80/410</v>
      </c>
      <c r="N13" s="17" t="str">
        <f>'scenario input table'!N19</f>
        <v>ATB EG</v>
      </c>
      <c r="O13" s="17">
        <f>'scenario input table'!O19</f>
        <v>100</v>
      </c>
      <c r="P13" s="17">
        <f>'scenario input table'!P19</f>
        <v>58.9</v>
      </c>
      <c r="Q13" s="17" t="str">
        <f>'scenario input table'!Q19</f>
        <v>2100-2400</v>
      </c>
      <c r="R13" s="17">
        <f>'scenario input table'!R19</f>
        <v>0</v>
      </c>
      <c r="S13" s="17"/>
      <c r="T13" s="191"/>
      <c r="U13" s="53" t="str">
        <f>'scenario input table'!S19</f>
        <v>B*: high usage in regural traffic</v>
      </c>
    </row>
    <row r="14" spans="1:23" ht="21.5" thickBot="1">
      <c r="A14" s="54" t="str">
        <f>'scenario input table'!A30</f>
        <v>ProRail</v>
      </c>
      <c r="B14" s="134" t="str">
        <f>'scenario input table'!B30</f>
        <v>Eindhoven - Venlo border</v>
      </c>
      <c r="C14" s="134" t="str">
        <f>'scenario input table'!C30</f>
        <v>Eindhoven - Venlo border</v>
      </c>
      <c r="D14" s="55" t="str">
        <f>'scenario input table'!D30</f>
        <v>x</v>
      </c>
      <c r="E14" s="55" t="str">
        <f>'scenario input table'!E30</f>
        <v>x</v>
      </c>
      <c r="F14" s="55">
        <f>'scenario input table'!F30</f>
        <v>0</v>
      </c>
      <c r="G14" s="55" t="str">
        <f>'scenario input table'!G30</f>
        <v>1.5 kV DC</v>
      </c>
      <c r="H14" s="55">
        <f>'scenario input table'!H30</f>
        <v>650</v>
      </c>
      <c r="I14" s="55" t="str">
        <f>'scenario input table'!I30</f>
        <v>D4</v>
      </c>
      <c r="J14" s="55">
        <f>'scenario input table'!J30</f>
        <v>2</v>
      </c>
      <c r="K14" s="55" t="str">
        <f>'scenario input table'!K30</f>
        <v>N/A</v>
      </c>
      <c r="L14" s="55" t="str">
        <f>'scenario input table'!L30</f>
        <v>G2</v>
      </c>
      <c r="M14" s="55" t="str">
        <f>'scenario input table'!M30</f>
        <v>P/C 80/410</v>
      </c>
      <c r="N14" s="55" t="str">
        <f>'scenario input table'!N30</f>
        <v>ATB EG</v>
      </c>
      <c r="O14" s="55">
        <f>'scenario input table'!O30</f>
        <v>100</v>
      </c>
      <c r="P14" s="55">
        <f>'scenario input table'!P30</f>
        <v>54.8</v>
      </c>
      <c r="Q14" s="55" t="str">
        <f>'scenario input table'!Q30</f>
        <v>2100-2400</v>
      </c>
      <c r="R14" s="55">
        <f>'scenario input table'!R30</f>
        <v>0</v>
      </c>
      <c r="S14" s="55"/>
      <c r="T14" s="200"/>
      <c r="U14" s="56" t="str">
        <f>'scenario input table'!S30</f>
        <v>B*: high usage in regural traffic</v>
      </c>
    </row>
  </sheetData>
  <customSheetViews>
    <customSheetView guid="{5F5AB960-9E3B-4ABB-8B79-6A32B4EB09AF}">
      <selection activeCell="E12" sqref="E12"/>
      <pageMargins left="0.7" right="0.7" top="0.78740157499999996" bottom="0.78740157499999996" header="0.3" footer="0.3"/>
      <pageSetup paperSize="9" orientation="portrait" r:id="rId1"/>
    </customSheetView>
  </customSheetViews>
  <mergeCells count="6">
    <mergeCell ref="F1:G1"/>
    <mergeCell ref="T1:T2"/>
    <mergeCell ref="A3:U3"/>
    <mergeCell ref="A5:U5"/>
    <mergeCell ref="A10:U10"/>
    <mergeCell ref="D1:E1"/>
  </mergeCells>
  <conditionalFormatting sqref="A9:XFD9 A15:XFD1048576 A6:S8 U6:U8 A11:S14 A4:V4 W10:XFD14 U11:U14">
    <cfRule type="cellIs" dxfId="7" priority="6" operator="between">
      <formula>0</formula>
      <formula>0</formula>
    </cfRule>
  </conditionalFormatting>
  <conditionalFormatting sqref="A5">
    <cfRule type="cellIs" dxfId="6" priority="15" operator="between">
      <formula>0</formula>
      <formula>0</formula>
    </cfRule>
  </conditionalFormatting>
  <conditionalFormatting sqref="X1:XFD2">
    <cfRule type="cellIs" dxfId="5" priority="19" operator="between">
      <formula>0</formula>
      <formula>0</formula>
    </cfRule>
  </conditionalFormatting>
  <conditionalFormatting sqref="A3 W6:XFD8 W3:XFD4">
    <cfRule type="cellIs" dxfId="4" priority="18" operator="between">
      <formula>0</formula>
      <formula>0</formula>
    </cfRule>
  </conditionalFormatting>
  <conditionalFormatting sqref="W5:XFD5">
    <cfRule type="cellIs" dxfId="3" priority="16" operator="between">
      <formula>0</formula>
      <formula>0</formula>
    </cfRule>
  </conditionalFormatting>
  <conditionalFormatting sqref="U1:U2">
    <cfRule type="cellIs" dxfId="2" priority="3" operator="between">
      <formula>0</formula>
      <formula>0</formula>
    </cfRule>
  </conditionalFormatting>
  <conditionalFormatting sqref="A1:F1 A2:E2 H1:T2">
    <cfRule type="cellIs" dxfId="1" priority="2" operator="between">
      <formula>0</formula>
      <formula>0</formula>
    </cfRule>
  </conditionalFormatting>
  <conditionalFormatting sqref="A10">
    <cfRule type="cellIs" dxfId="0" priority="1" operator="between">
      <formula>0</formula>
      <formula>0</formula>
    </cfRule>
  </conditionalFormatting>
  <pageMargins left="0.7" right="0.7" top="0.78740157499999996" bottom="0.78740157499999996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F741"/>
  <sheetViews>
    <sheetView zoomScale="75" zoomScaleNormal="75" workbookViewId="0">
      <pane xSplit="3" ySplit="2" topLeftCell="O122" activePane="bottomRight" state="frozen"/>
      <selection pane="topRight" activeCell="D1" sqref="D1"/>
      <selection pane="bottomLeft" activeCell="A3" sqref="A3"/>
      <selection pane="bottomRight" activeCell="W116" sqref="W116"/>
    </sheetView>
  </sheetViews>
  <sheetFormatPr defaultColWidth="11.453125" defaultRowHeight="14.5"/>
  <cols>
    <col min="1" max="1" width="15.453125" style="3" customWidth="1"/>
    <col min="2" max="2" width="36.453125" style="3" customWidth="1"/>
    <col min="3" max="3" width="70.7265625" style="2" customWidth="1"/>
    <col min="4" max="4" width="6.54296875" style="4" customWidth="1"/>
    <col min="5" max="6" width="7" style="4" customWidth="1"/>
    <col min="7" max="7" width="19.453125" style="4" customWidth="1"/>
    <col min="8" max="13" width="11.453125" style="4"/>
    <col min="14" max="14" width="15" style="4" customWidth="1"/>
    <col min="15" max="16" width="10.7265625" style="4" customWidth="1"/>
    <col min="17" max="17" width="18.1796875" style="4" customWidth="1"/>
    <col min="18" max="18" width="15.7265625" style="4" customWidth="1"/>
    <col min="19" max="20" width="25.7265625" style="14" customWidth="1"/>
    <col min="21" max="21" width="11.453125" style="96"/>
    <col min="22" max="16384" width="11.453125" style="3"/>
  </cols>
  <sheetData>
    <row r="1" spans="1:21" ht="32.25" customHeight="1">
      <c r="A1" s="114" t="s">
        <v>0</v>
      </c>
      <c r="B1" s="115" t="s">
        <v>1</v>
      </c>
      <c r="C1" s="116" t="s">
        <v>262</v>
      </c>
      <c r="D1" s="276" t="s">
        <v>2</v>
      </c>
      <c r="E1" s="276"/>
      <c r="F1" s="273" t="s">
        <v>3</v>
      </c>
      <c r="G1" s="273"/>
      <c r="H1" s="115" t="s">
        <v>4</v>
      </c>
      <c r="I1" s="115" t="s">
        <v>5</v>
      </c>
      <c r="J1" s="117" t="s">
        <v>6</v>
      </c>
      <c r="K1" s="117" t="s">
        <v>7</v>
      </c>
      <c r="L1" s="115" t="s">
        <v>8</v>
      </c>
      <c r="M1" s="115" t="s">
        <v>9</v>
      </c>
      <c r="N1" s="115" t="s">
        <v>10</v>
      </c>
      <c r="O1" s="115" t="s">
        <v>11</v>
      </c>
      <c r="P1" s="115" t="s">
        <v>12</v>
      </c>
      <c r="Q1" s="115" t="s">
        <v>412</v>
      </c>
      <c r="R1" s="118" t="s">
        <v>114</v>
      </c>
      <c r="S1" s="118" t="s">
        <v>13</v>
      </c>
      <c r="T1" s="274" t="s">
        <v>115</v>
      </c>
      <c r="U1" s="57" t="s">
        <v>14</v>
      </c>
    </row>
    <row r="2" spans="1:21" ht="15" thickBot="1">
      <c r="A2" s="222"/>
      <c r="B2" s="223"/>
      <c r="C2" s="223"/>
      <c r="D2" s="221" t="s">
        <v>15</v>
      </c>
      <c r="E2" s="221" t="s">
        <v>16</v>
      </c>
      <c r="F2" s="122"/>
      <c r="G2" s="6"/>
      <c r="H2" s="122" t="s">
        <v>17</v>
      </c>
      <c r="I2" s="122"/>
      <c r="J2" s="122"/>
      <c r="K2" s="122"/>
      <c r="L2" s="122"/>
      <c r="M2" s="122"/>
      <c r="N2" s="122"/>
      <c r="O2" s="122" t="s">
        <v>18</v>
      </c>
      <c r="P2" s="122" t="s">
        <v>19</v>
      </c>
      <c r="Q2" s="122"/>
      <c r="R2" s="123"/>
      <c r="S2" s="123"/>
      <c r="T2" s="275"/>
      <c r="U2" s="58"/>
    </row>
    <row r="3" spans="1:21">
      <c r="A3" s="16"/>
      <c r="B3" s="16"/>
      <c r="C3" s="17"/>
      <c r="D3" s="18"/>
      <c r="E3" s="18"/>
      <c r="F3" s="22"/>
      <c r="G3" s="22"/>
      <c r="H3" s="22"/>
      <c r="I3" s="22"/>
      <c r="J3" s="22"/>
      <c r="K3" s="15"/>
      <c r="L3" s="68"/>
      <c r="M3" s="22"/>
      <c r="N3" s="22"/>
      <c r="O3" s="22"/>
      <c r="P3" s="22"/>
      <c r="Q3" s="22"/>
      <c r="R3" s="22"/>
      <c r="S3" s="237"/>
      <c r="T3" s="237"/>
      <c r="U3" s="224"/>
    </row>
    <row r="4" spans="1:21">
      <c r="A4" s="16" t="s">
        <v>28</v>
      </c>
      <c r="B4" s="69" t="s">
        <v>37</v>
      </c>
      <c r="C4" s="69" t="s">
        <v>37</v>
      </c>
      <c r="D4" s="18" t="s">
        <v>20</v>
      </c>
      <c r="E4" s="18" t="s">
        <v>20</v>
      </c>
      <c r="F4" s="215"/>
      <c r="G4" s="225" t="s">
        <v>24</v>
      </c>
      <c r="H4" s="19">
        <v>740</v>
      </c>
      <c r="I4" s="226" t="s">
        <v>21</v>
      </c>
      <c r="J4" s="18">
        <v>2</v>
      </c>
      <c r="K4" s="225" t="s">
        <v>22</v>
      </c>
      <c r="L4" s="225" t="s">
        <v>25</v>
      </c>
      <c r="M4" s="225" t="s">
        <v>23</v>
      </c>
      <c r="N4" s="225" t="s">
        <v>26</v>
      </c>
      <c r="O4" s="18">
        <v>100</v>
      </c>
      <c r="P4" s="18">
        <v>49.3</v>
      </c>
      <c r="Q4" s="226" t="s">
        <v>27</v>
      </c>
      <c r="R4" s="226"/>
      <c r="S4" s="21"/>
      <c r="T4" s="21"/>
      <c r="U4" s="19" t="s">
        <v>97</v>
      </c>
    </row>
    <row r="5" spans="1:21">
      <c r="A5" s="16" t="s">
        <v>28</v>
      </c>
      <c r="B5" s="69" t="s">
        <v>38</v>
      </c>
      <c r="C5" s="69" t="s">
        <v>38</v>
      </c>
      <c r="D5" s="18" t="s">
        <v>20</v>
      </c>
      <c r="E5" s="18" t="s">
        <v>20</v>
      </c>
      <c r="F5" s="215"/>
      <c r="G5" s="225" t="s">
        <v>24</v>
      </c>
      <c r="H5" s="19" t="s">
        <v>87</v>
      </c>
      <c r="I5" s="226" t="s">
        <v>21</v>
      </c>
      <c r="J5" s="18">
        <v>2</v>
      </c>
      <c r="K5" s="225" t="s">
        <v>22</v>
      </c>
      <c r="L5" s="225" t="s">
        <v>25</v>
      </c>
      <c r="M5" s="225" t="s">
        <v>23</v>
      </c>
      <c r="N5" s="225" t="s">
        <v>26</v>
      </c>
      <c r="O5" s="18">
        <v>100</v>
      </c>
      <c r="P5" s="18">
        <v>48.1</v>
      </c>
      <c r="Q5" s="226" t="s">
        <v>27</v>
      </c>
      <c r="R5" s="226"/>
      <c r="S5" s="21" t="s">
        <v>88</v>
      </c>
      <c r="T5" s="21"/>
      <c r="U5" s="19" t="s">
        <v>97</v>
      </c>
    </row>
    <row r="6" spans="1:21">
      <c r="A6" s="16" t="s">
        <v>28</v>
      </c>
      <c r="B6" s="99" t="s">
        <v>39</v>
      </c>
      <c r="C6" s="99" t="s">
        <v>39</v>
      </c>
      <c r="D6" s="18" t="s">
        <v>20</v>
      </c>
      <c r="E6" s="18" t="s">
        <v>20</v>
      </c>
      <c r="F6" s="215"/>
      <c r="G6" s="225" t="s">
        <v>24</v>
      </c>
      <c r="H6" s="19">
        <v>740</v>
      </c>
      <c r="I6" s="226" t="s">
        <v>21</v>
      </c>
      <c r="J6" s="18">
        <v>2</v>
      </c>
      <c r="K6" s="225" t="s">
        <v>22</v>
      </c>
      <c r="L6" s="225" t="s">
        <v>25</v>
      </c>
      <c r="M6" s="225" t="s">
        <v>23</v>
      </c>
      <c r="N6" s="225" t="s">
        <v>26</v>
      </c>
      <c r="O6" s="18">
        <v>100</v>
      </c>
      <c r="P6" s="18">
        <v>44.5</v>
      </c>
      <c r="Q6" s="226" t="s">
        <v>27</v>
      </c>
      <c r="R6" s="226"/>
      <c r="S6" s="21" t="s">
        <v>101</v>
      </c>
      <c r="T6" s="21"/>
      <c r="U6" s="19" t="s">
        <v>98</v>
      </c>
    </row>
    <row r="7" spans="1:21">
      <c r="A7" s="16" t="s">
        <v>28</v>
      </c>
      <c r="B7" s="99" t="s">
        <v>41</v>
      </c>
      <c r="C7" s="99" t="s">
        <v>41</v>
      </c>
      <c r="D7" s="18" t="s">
        <v>20</v>
      </c>
      <c r="E7" s="18" t="s">
        <v>20</v>
      </c>
      <c r="F7" s="215"/>
      <c r="G7" s="225" t="s">
        <v>24</v>
      </c>
      <c r="H7" s="19">
        <v>740</v>
      </c>
      <c r="I7" s="226" t="s">
        <v>21</v>
      </c>
      <c r="J7" s="18">
        <v>2</v>
      </c>
      <c r="K7" s="225" t="s">
        <v>22</v>
      </c>
      <c r="L7" s="225" t="s">
        <v>25</v>
      </c>
      <c r="M7" s="225" t="s">
        <v>23</v>
      </c>
      <c r="N7" s="225" t="s">
        <v>26</v>
      </c>
      <c r="O7" s="18">
        <v>100</v>
      </c>
      <c r="P7" s="18">
        <v>22.4</v>
      </c>
      <c r="Q7" s="226" t="s">
        <v>27</v>
      </c>
      <c r="R7" s="226"/>
      <c r="S7" s="21"/>
      <c r="T7" s="21"/>
      <c r="U7" s="19" t="s">
        <v>97</v>
      </c>
    </row>
    <row r="8" spans="1:21" ht="16.5" customHeight="1">
      <c r="A8" s="16" t="s">
        <v>28</v>
      </c>
      <c r="B8" s="99" t="s">
        <v>40</v>
      </c>
      <c r="C8" s="99" t="s">
        <v>40</v>
      </c>
      <c r="D8" s="18" t="s">
        <v>20</v>
      </c>
      <c r="E8" s="18" t="s">
        <v>20</v>
      </c>
      <c r="F8" s="215"/>
      <c r="G8" s="225" t="s">
        <v>24</v>
      </c>
      <c r="H8" s="19">
        <v>740</v>
      </c>
      <c r="I8" s="226" t="s">
        <v>21</v>
      </c>
      <c r="J8" s="18">
        <v>2</v>
      </c>
      <c r="K8" s="225" t="s">
        <v>22</v>
      </c>
      <c r="L8" s="225" t="s">
        <v>25</v>
      </c>
      <c r="M8" s="225" t="s">
        <v>23</v>
      </c>
      <c r="N8" s="225" t="s">
        <v>59</v>
      </c>
      <c r="O8" s="18">
        <v>100</v>
      </c>
      <c r="P8" s="18">
        <v>8.4</v>
      </c>
      <c r="Q8" s="226" t="s">
        <v>27</v>
      </c>
      <c r="R8" s="226"/>
      <c r="S8" s="21"/>
      <c r="T8" s="21"/>
      <c r="U8" s="19" t="s">
        <v>97</v>
      </c>
    </row>
    <row r="9" spans="1:21">
      <c r="A9" s="16" t="s">
        <v>28</v>
      </c>
      <c r="B9" s="69" t="s">
        <v>42</v>
      </c>
      <c r="C9" s="69" t="s">
        <v>42</v>
      </c>
      <c r="D9" s="18" t="s">
        <v>20</v>
      </c>
      <c r="E9" s="18" t="s">
        <v>20</v>
      </c>
      <c r="F9" s="215"/>
      <c r="G9" s="225" t="s">
        <v>24</v>
      </c>
      <c r="H9" s="19">
        <v>740</v>
      </c>
      <c r="I9" s="226" t="s">
        <v>21</v>
      </c>
      <c r="J9" s="18">
        <v>4</v>
      </c>
      <c r="K9" s="225" t="s">
        <v>22</v>
      </c>
      <c r="L9" s="225" t="s">
        <v>25</v>
      </c>
      <c r="M9" s="225" t="s">
        <v>23</v>
      </c>
      <c r="N9" s="18" t="s">
        <v>50</v>
      </c>
      <c r="O9" s="18">
        <v>100</v>
      </c>
      <c r="P9" s="18">
        <v>42</v>
      </c>
      <c r="Q9" s="226" t="s">
        <v>27</v>
      </c>
      <c r="R9" s="226"/>
      <c r="S9" s="21"/>
      <c r="T9" s="21"/>
      <c r="U9" s="19" t="s">
        <v>97</v>
      </c>
    </row>
    <row r="10" spans="1:21">
      <c r="A10" s="16" t="s">
        <v>28</v>
      </c>
      <c r="B10" s="69" t="s">
        <v>43</v>
      </c>
      <c r="C10" s="69" t="s">
        <v>43</v>
      </c>
      <c r="D10" s="18" t="s">
        <v>20</v>
      </c>
      <c r="E10" s="18" t="s">
        <v>20</v>
      </c>
      <c r="F10" s="215"/>
      <c r="G10" s="225" t="s">
        <v>24</v>
      </c>
      <c r="H10" s="19">
        <v>740</v>
      </c>
      <c r="I10" s="226" t="s">
        <v>21</v>
      </c>
      <c r="J10" s="18">
        <v>2</v>
      </c>
      <c r="K10" s="225" t="s">
        <v>22</v>
      </c>
      <c r="L10" s="225" t="s">
        <v>25</v>
      </c>
      <c r="M10" s="225" t="s">
        <v>23</v>
      </c>
      <c r="N10" s="225" t="s">
        <v>26</v>
      </c>
      <c r="O10" s="18">
        <v>100</v>
      </c>
      <c r="P10" s="18">
        <v>68.900000000000006</v>
      </c>
      <c r="Q10" s="226" t="s">
        <v>27</v>
      </c>
      <c r="R10" s="226"/>
      <c r="S10" s="21"/>
      <c r="T10" s="21"/>
      <c r="U10" s="19" t="s">
        <v>97</v>
      </c>
    </row>
    <row r="11" spans="1:21">
      <c r="A11" s="16" t="s">
        <v>28</v>
      </c>
      <c r="B11" s="69" t="s">
        <v>44</v>
      </c>
      <c r="C11" s="69" t="s">
        <v>44</v>
      </c>
      <c r="D11" s="18" t="s">
        <v>20</v>
      </c>
      <c r="E11" s="18" t="s">
        <v>20</v>
      </c>
      <c r="F11" s="215"/>
      <c r="G11" s="225" t="s">
        <v>24</v>
      </c>
      <c r="H11" s="19">
        <v>740</v>
      </c>
      <c r="I11" s="226" t="s">
        <v>21</v>
      </c>
      <c r="J11" s="18">
        <v>2</v>
      </c>
      <c r="K11" s="225" t="s">
        <v>22</v>
      </c>
      <c r="L11" s="225" t="s">
        <v>25</v>
      </c>
      <c r="M11" s="225" t="s">
        <v>23</v>
      </c>
      <c r="N11" s="225" t="s">
        <v>26</v>
      </c>
      <c r="O11" s="18">
        <v>100</v>
      </c>
      <c r="P11" s="18">
        <v>19.899999999999999</v>
      </c>
      <c r="Q11" s="226" t="s">
        <v>27</v>
      </c>
      <c r="R11" s="226"/>
      <c r="S11" s="21" t="s">
        <v>101</v>
      </c>
      <c r="T11" s="21"/>
      <c r="U11" s="19" t="s">
        <v>98</v>
      </c>
    </row>
    <row r="12" spans="1:21" ht="16.5" customHeight="1">
      <c r="A12" s="16" t="s">
        <v>28</v>
      </c>
      <c r="B12" s="69" t="s">
        <v>45</v>
      </c>
      <c r="C12" s="69" t="s">
        <v>45</v>
      </c>
      <c r="D12" s="18" t="s">
        <v>20</v>
      </c>
      <c r="E12" s="18" t="s">
        <v>20</v>
      </c>
      <c r="F12" s="215"/>
      <c r="G12" s="225" t="s">
        <v>24</v>
      </c>
      <c r="H12" s="19">
        <v>740</v>
      </c>
      <c r="I12" s="226" t="s">
        <v>21</v>
      </c>
      <c r="J12" s="18">
        <v>2</v>
      </c>
      <c r="K12" s="225" t="s">
        <v>22</v>
      </c>
      <c r="L12" s="225" t="s">
        <v>25</v>
      </c>
      <c r="M12" s="225" t="s">
        <v>23</v>
      </c>
      <c r="N12" s="225" t="s">
        <v>26</v>
      </c>
      <c r="O12" s="18">
        <v>100</v>
      </c>
      <c r="P12" s="18">
        <v>14.2</v>
      </c>
      <c r="Q12" s="226" t="s">
        <v>27</v>
      </c>
      <c r="R12" s="226"/>
      <c r="S12" s="21" t="s">
        <v>101</v>
      </c>
      <c r="T12" s="21"/>
      <c r="U12" s="19" t="s">
        <v>98</v>
      </c>
    </row>
    <row r="13" spans="1:21" ht="16.5" customHeight="1">
      <c r="A13" s="16" t="s">
        <v>28</v>
      </c>
      <c r="B13" s="99" t="s">
        <v>46</v>
      </c>
      <c r="C13" s="99" t="s">
        <v>46</v>
      </c>
      <c r="D13" s="18" t="s">
        <v>20</v>
      </c>
      <c r="E13" s="18" t="s">
        <v>20</v>
      </c>
      <c r="F13" s="215"/>
      <c r="G13" s="225" t="s">
        <v>24</v>
      </c>
      <c r="H13" s="19">
        <v>740</v>
      </c>
      <c r="I13" s="226" t="s">
        <v>21</v>
      </c>
      <c r="J13" s="18">
        <v>2</v>
      </c>
      <c r="K13" s="225" t="s">
        <v>22</v>
      </c>
      <c r="L13" s="225" t="s">
        <v>25</v>
      </c>
      <c r="M13" s="225" t="s">
        <v>23</v>
      </c>
      <c r="N13" s="225" t="s">
        <v>26</v>
      </c>
      <c r="O13" s="18">
        <v>100</v>
      </c>
      <c r="P13" s="18">
        <v>32.1</v>
      </c>
      <c r="Q13" s="226" t="s">
        <v>27</v>
      </c>
      <c r="R13" s="226"/>
      <c r="S13" s="21" t="s">
        <v>101</v>
      </c>
      <c r="T13" s="21"/>
      <c r="U13" s="19" t="s">
        <v>98</v>
      </c>
    </row>
    <row r="14" spans="1:21">
      <c r="A14" s="16" t="s">
        <v>28</v>
      </c>
      <c r="B14" s="69" t="s">
        <v>47</v>
      </c>
      <c r="C14" s="69" t="s">
        <v>47</v>
      </c>
      <c r="D14" s="18" t="s">
        <v>20</v>
      </c>
      <c r="E14" s="18" t="s">
        <v>20</v>
      </c>
      <c r="F14" s="215"/>
      <c r="G14" s="225" t="s">
        <v>24</v>
      </c>
      <c r="H14" s="19">
        <v>630</v>
      </c>
      <c r="I14" s="226" t="s">
        <v>21</v>
      </c>
      <c r="J14" s="18">
        <v>2</v>
      </c>
      <c r="K14" s="225" t="s">
        <v>22</v>
      </c>
      <c r="L14" s="225" t="s">
        <v>25</v>
      </c>
      <c r="M14" s="225" t="s">
        <v>23</v>
      </c>
      <c r="N14" s="225" t="s">
        <v>26</v>
      </c>
      <c r="O14" s="18">
        <v>100</v>
      </c>
      <c r="P14" s="18">
        <v>110</v>
      </c>
      <c r="Q14" s="226" t="s">
        <v>27</v>
      </c>
      <c r="R14" s="226"/>
      <c r="S14" s="21"/>
      <c r="T14" s="21"/>
      <c r="U14" s="19" t="s">
        <v>97</v>
      </c>
    </row>
    <row r="15" spans="1:21">
      <c r="A15" s="16" t="s">
        <v>28</v>
      </c>
      <c r="B15" s="69" t="s">
        <v>51</v>
      </c>
      <c r="C15" s="69" t="s">
        <v>51</v>
      </c>
      <c r="D15" s="18" t="s">
        <v>20</v>
      </c>
      <c r="E15" s="18" t="s">
        <v>20</v>
      </c>
      <c r="F15" s="215"/>
      <c r="G15" s="225" t="s">
        <v>24</v>
      </c>
      <c r="H15" s="19">
        <v>740</v>
      </c>
      <c r="I15" s="226" t="s">
        <v>21</v>
      </c>
      <c r="J15" s="18">
        <v>2</v>
      </c>
      <c r="K15" s="225" t="s">
        <v>22</v>
      </c>
      <c r="L15" s="225" t="s">
        <v>25</v>
      </c>
      <c r="M15" s="225" t="s">
        <v>23</v>
      </c>
      <c r="N15" s="225" t="s">
        <v>26</v>
      </c>
      <c r="O15" s="18">
        <v>100</v>
      </c>
      <c r="P15" s="18">
        <v>66.900000000000006</v>
      </c>
      <c r="Q15" s="226" t="s">
        <v>27</v>
      </c>
      <c r="R15" s="226"/>
      <c r="S15" s="21"/>
      <c r="T15" s="21"/>
      <c r="U15" s="19" t="s">
        <v>97</v>
      </c>
    </row>
    <row r="16" spans="1:21">
      <c r="A16" s="16" t="s">
        <v>28</v>
      </c>
      <c r="B16" s="69" t="s">
        <v>48</v>
      </c>
      <c r="C16" s="69" t="s">
        <v>48</v>
      </c>
      <c r="D16" s="18"/>
      <c r="E16" s="18" t="s">
        <v>20</v>
      </c>
      <c r="F16" s="215"/>
      <c r="G16" s="225" t="s">
        <v>29</v>
      </c>
      <c r="H16" s="19">
        <v>740</v>
      </c>
      <c r="I16" s="225" t="s">
        <v>30</v>
      </c>
      <c r="J16" s="18">
        <v>2</v>
      </c>
      <c r="K16" s="225" t="s">
        <v>22</v>
      </c>
      <c r="L16" s="225" t="s">
        <v>31</v>
      </c>
      <c r="M16" s="225" t="s">
        <v>23</v>
      </c>
      <c r="N16" s="225" t="s">
        <v>32</v>
      </c>
      <c r="O16" s="18">
        <v>100</v>
      </c>
      <c r="P16" s="18">
        <v>49.7</v>
      </c>
      <c r="Q16" s="226" t="s">
        <v>27</v>
      </c>
      <c r="R16" s="226"/>
      <c r="S16" s="21" t="s">
        <v>95</v>
      </c>
      <c r="T16" s="21"/>
      <c r="U16" s="19" t="s">
        <v>99</v>
      </c>
    </row>
    <row r="17" spans="1:21" ht="16.5" customHeight="1">
      <c r="A17" s="16" t="s">
        <v>28</v>
      </c>
      <c r="B17" s="69" t="s">
        <v>69</v>
      </c>
      <c r="C17" s="69" t="s">
        <v>69</v>
      </c>
      <c r="D17" s="18"/>
      <c r="E17" s="18" t="s">
        <v>20</v>
      </c>
      <c r="F17" s="215"/>
      <c r="G17" s="225" t="s">
        <v>29</v>
      </c>
      <c r="H17" s="19" t="s">
        <v>83</v>
      </c>
      <c r="I17" s="225" t="s">
        <v>21</v>
      </c>
      <c r="J17" s="18">
        <v>2</v>
      </c>
      <c r="K17" s="225" t="s">
        <v>22</v>
      </c>
      <c r="L17" s="225" t="s">
        <v>31</v>
      </c>
      <c r="M17" s="225" t="s">
        <v>23</v>
      </c>
      <c r="N17" s="225" t="s">
        <v>32</v>
      </c>
      <c r="O17" s="18">
        <v>100</v>
      </c>
      <c r="P17" s="18">
        <v>63</v>
      </c>
      <c r="Q17" s="226" t="s">
        <v>27</v>
      </c>
      <c r="R17" s="226"/>
      <c r="S17" s="21" t="s">
        <v>84</v>
      </c>
      <c r="T17" s="21"/>
      <c r="U17" s="19" t="s">
        <v>99</v>
      </c>
    </row>
    <row r="18" spans="1:21">
      <c r="A18" s="16" t="s">
        <v>28</v>
      </c>
      <c r="B18" s="99" t="s">
        <v>49</v>
      </c>
      <c r="C18" s="99" t="s">
        <v>49</v>
      </c>
      <c r="D18" s="18" t="s">
        <v>20</v>
      </c>
      <c r="E18" s="18" t="s">
        <v>20</v>
      </c>
      <c r="F18" s="215"/>
      <c r="G18" s="225" t="s">
        <v>24</v>
      </c>
      <c r="H18" s="19">
        <v>740</v>
      </c>
      <c r="I18" s="226" t="s">
        <v>21</v>
      </c>
      <c r="J18" s="18">
        <v>2</v>
      </c>
      <c r="K18" s="225" t="s">
        <v>22</v>
      </c>
      <c r="L18" s="225" t="s">
        <v>25</v>
      </c>
      <c r="M18" s="225" t="s">
        <v>23</v>
      </c>
      <c r="N18" s="225" t="s">
        <v>26</v>
      </c>
      <c r="O18" s="18">
        <v>100</v>
      </c>
      <c r="P18" s="18">
        <v>20.399999999999999</v>
      </c>
      <c r="Q18" s="226" t="s">
        <v>27</v>
      </c>
      <c r="R18" s="226"/>
      <c r="S18" s="21"/>
      <c r="T18" s="21"/>
      <c r="U18" s="19" t="s">
        <v>97</v>
      </c>
    </row>
    <row r="19" spans="1:21" s="15" customFormat="1" ht="14.25" customHeight="1">
      <c r="A19" s="20" t="s">
        <v>28</v>
      </c>
      <c r="B19" s="100" t="s">
        <v>66</v>
      </c>
      <c r="C19" s="100" t="s">
        <v>66</v>
      </c>
      <c r="D19" s="19" t="s">
        <v>20</v>
      </c>
      <c r="E19" s="19" t="s">
        <v>20</v>
      </c>
      <c r="F19" s="216"/>
      <c r="G19" s="225" t="s">
        <v>24</v>
      </c>
      <c r="H19" s="19">
        <v>740</v>
      </c>
      <c r="I19" s="226" t="s">
        <v>21</v>
      </c>
      <c r="J19" s="18">
        <v>2</v>
      </c>
      <c r="K19" s="225" t="s">
        <v>22</v>
      </c>
      <c r="L19" s="225" t="s">
        <v>25</v>
      </c>
      <c r="M19" s="225" t="s">
        <v>23</v>
      </c>
      <c r="N19" s="225" t="s">
        <v>26</v>
      </c>
      <c r="O19" s="18">
        <v>100</v>
      </c>
      <c r="P19" s="19">
        <v>58.9</v>
      </c>
      <c r="Q19" s="226" t="s">
        <v>27</v>
      </c>
      <c r="R19" s="226"/>
      <c r="S19" s="21" t="s">
        <v>101</v>
      </c>
      <c r="T19" s="21"/>
      <c r="U19" s="19" t="s">
        <v>98</v>
      </c>
    </row>
    <row r="20" spans="1:21">
      <c r="A20" s="16" t="s">
        <v>28</v>
      </c>
      <c r="B20" s="69" t="s">
        <v>96</v>
      </c>
      <c r="C20" s="69" t="s">
        <v>96</v>
      </c>
      <c r="D20" s="18" t="s">
        <v>20</v>
      </c>
      <c r="E20" s="18" t="s">
        <v>20</v>
      </c>
      <c r="F20" s="215"/>
      <c r="G20" s="225" t="s">
        <v>24</v>
      </c>
      <c r="H20" s="19">
        <v>740</v>
      </c>
      <c r="I20" s="18" t="s">
        <v>21</v>
      </c>
      <c r="J20" s="18">
        <v>2</v>
      </c>
      <c r="K20" s="225" t="s">
        <v>22</v>
      </c>
      <c r="L20" s="225" t="s">
        <v>25</v>
      </c>
      <c r="M20" s="225" t="s">
        <v>23</v>
      </c>
      <c r="N20" s="225" t="s">
        <v>26</v>
      </c>
      <c r="O20" s="18">
        <v>100</v>
      </c>
      <c r="P20" s="19">
        <v>28.2</v>
      </c>
      <c r="Q20" s="226" t="s">
        <v>27</v>
      </c>
      <c r="R20" s="226"/>
      <c r="S20" s="21"/>
      <c r="T20" s="21"/>
      <c r="U20" s="19" t="s">
        <v>97</v>
      </c>
    </row>
    <row r="21" spans="1:21" ht="16.5" customHeight="1">
      <c r="A21" s="16" t="s">
        <v>28</v>
      </c>
      <c r="B21" s="69" t="s">
        <v>54</v>
      </c>
      <c r="C21" s="69" t="s">
        <v>54</v>
      </c>
      <c r="D21" s="18" t="s">
        <v>20</v>
      </c>
      <c r="E21" s="18" t="s">
        <v>20</v>
      </c>
      <c r="F21" s="215"/>
      <c r="G21" s="225" t="s">
        <v>24</v>
      </c>
      <c r="H21" s="19">
        <v>740</v>
      </c>
      <c r="I21" s="226" t="s">
        <v>21</v>
      </c>
      <c r="J21" s="18">
        <v>2</v>
      </c>
      <c r="K21" s="225" t="s">
        <v>22</v>
      </c>
      <c r="L21" s="225" t="s">
        <v>25</v>
      </c>
      <c r="M21" s="225" t="s">
        <v>23</v>
      </c>
      <c r="N21" s="225" t="s">
        <v>26</v>
      </c>
      <c r="O21" s="18">
        <v>100</v>
      </c>
      <c r="P21" s="19">
        <v>29.5</v>
      </c>
      <c r="Q21" s="226" t="s">
        <v>27</v>
      </c>
      <c r="R21" s="226"/>
      <c r="S21" s="21"/>
      <c r="T21" s="21"/>
      <c r="U21" s="19" t="s">
        <v>97</v>
      </c>
    </row>
    <row r="22" spans="1:21" ht="17.25" customHeight="1">
      <c r="A22" s="20" t="s">
        <v>28</v>
      </c>
      <c r="B22" s="69" t="s">
        <v>55</v>
      </c>
      <c r="C22" s="69" t="s">
        <v>55</v>
      </c>
      <c r="D22" s="18" t="s">
        <v>20</v>
      </c>
      <c r="E22" s="18" t="s">
        <v>20</v>
      </c>
      <c r="F22" s="215"/>
      <c r="G22" s="225" t="s">
        <v>24</v>
      </c>
      <c r="H22" s="19">
        <v>664</v>
      </c>
      <c r="I22" s="226" t="s">
        <v>21</v>
      </c>
      <c r="J22" s="18">
        <v>2</v>
      </c>
      <c r="K22" s="225" t="s">
        <v>22</v>
      </c>
      <c r="L22" s="225" t="s">
        <v>25</v>
      </c>
      <c r="M22" s="225" t="s">
        <v>23</v>
      </c>
      <c r="N22" s="225" t="s">
        <v>26</v>
      </c>
      <c r="O22" s="18">
        <v>100</v>
      </c>
      <c r="P22" s="19">
        <v>66.2</v>
      </c>
      <c r="Q22" s="226" t="s">
        <v>27</v>
      </c>
      <c r="R22" s="226"/>
      <c r="S22" s="21"/>
      <c r="T22" s="21"/>
      <c r="U22" s="19" t="s">
        <v>97</v>
      </c>
    </row>
    <row r="23" spans="1:21" ht="16.5" customHeight="1">
      <c r="A23" s="16" t="s">
        <v>28</v>
      </c>
      <c r="B23" s="69" t="s">
        <v>56</v>
      </c>
      <c r="C23" s="69" t="s">
        <v>56</v>
      </c>
      <c r="D23" s="18" t="s">
        <v>20</v>
      </c>
      <c r="E23" s="18" t="s">
        <v>20</v>
      </c>
      <c r="F23" s="215"/>
      <c r="G23" s="225" t="s">
        <v>24</v>
      </c>
      <c r="H23" s="19">
        <v>740</v>
      </c>
      <c r="I23" s="226" t="s">
        <v>21</v>
      </c>
      <c r="J23" s="18">
        <v>2</v>
      </c>
      <c r="K23" s="225" t="s">
        <v>22</v>
      </c>
      <c r="L23" s="225" t="s">
        <v>25</v>
      </c>
      <c r="M23" s="225" t="s">
        <v>23</v>
      </c>
      <c r="N23" s="225" t="s">
        <v>26</v>
      </c>
      <c r="O23" s="18">
        <v>100</v>
      </c>
      <c r="P23" s="19">
        <v>22.8</v>
      </c>
      <c r="Q23" s="226" t="s">
        <v>27</v>
      </c>
      <c r="R23" s="226"/>
      <c r="S23" s="21"/>
      <c r="T23" s="21"/>
      <c r="U23" s="19" t="s">
        <v>97</v>
      </c>
    </row>
    <row r="24" spans="1:21">
      <c r="A24" s="20" t="s">
        <v>28</v>
      </c>
      <c r="B24" s="69" t="s">
        <v>57</v>
      </c>
      <c r="C24" s="69" t="s">
        <v>57</v>
      </c>
      <c r="D24" s="18" t="s">
        <v>20</v>
      </c>
      <c r="E24" s="18" t="s">
        <v>20</v>
      </c>
      <c r="F24" s="215"/>
      <c r="G24" s="225" t="s">
        <v>24</v>
      </c>
      <c r="H24" s="19">
        <v>740</v>
      </c>
      <c r="I24" s="226" t="s">
        <v>21</v>
      </c>
      <c r="J24" s="18">
        <v>2</v>
      </c>
      <c r="K24" s="225" t="s">
        <v>22</v>
      </c>
      <c r="L24" s="225" t="s">
        <v>25</v>
      </c>
      <c r="M24" s="225" t="s">
        <v>23</v>
      </c>
      <c r="N24" s="225" t="s">
        <v>26</v>
      </c>
      <c r="O24" s="18">
        <v>100</v>
      </c>
      <c r="P24" s="19">
        <v>123.8</v>
      </c>
      <c r="Q24" s="226" t="s">
        <v>27</v>
      </c>
      <c r="R24" s="226"/>
      <c r="S24" s="21" t="s">
        <v>67</v>
      </c>
      <c r="T24" s="21"/>
      <c r="U24" s="19" t="s">
        <v>97</v>
      </c>
    </row>
    <row r="25" spans="1:21">
      <c r="A25" s="20" t="s">
        <v>28</v>
      </c>
      <c r="B25" s="69" t="s">
        <v>58</v>
      </c>
      <c r="C25" s="69" t="s">
        <v>58</v>
      </c>
      <c r="D25" s="18" t="s">
        <v>20</v>
      </c>
      <c r="E25" s="18" t="s">
        <v>20</v>
      </c>
      <c r="F25" s="215"/>
      <c r="G25" s="225" t="s">
        <v>24</v>
      </c>
      <c r="H25" s="19">
        <v>740</v>
      </c>
      <c r="I25" s="226" t="s">
        <v>21</v>
      </c>
      <c r="J25" s="18">
        <v>2</v>
      </c>
      <c r="K25" s="225" t="s">
        <v>22</v>
      </c>
      <c r="L25" s="225" t="s">
        <v>25</v>
      </c>
      <c r="M25" s="225" t="s">
        <v>23</v>
      </c>
      <c r="N25" s="18" t="s">
        <v>26</v>
      </c>
      <c r="O25" s="18">
        <v>100</v>
      </c>
      <c r="P25" s="19">
        <v>58.3</v>
      </c>
      <c r="Q25" s="226" t="s">
        <v>27</v>
      </c>
      <c r="R25" s="226"/>
      <c r="S25" s="21"/>
      <c r="T25" s="21"/>
      <c r="U25" s="19" t="s">
        <v>97</v>
      </c>
    </row>
    <row r="26" spans="1:21" ht="23.25" customHeight="1">
      <c r="A26" s="20" t="s">
        <v>28</v>
      </c>
      <c r="B26" s="69" t="s">
        <v>70</v>
      </c>
      <c r="C26" s="69" t="s">
        <v>70</v>
      </c>
      <c r="D26" s="18" t="s">
        <v>20</v>
      </c>
      <c r="E26" s="18" t="s">
        <v>20</v>
      </c>
      <c r="F26" s="215"/>
      <c r="G26" s="225" t="s">
        <v>24</v>
      </c>
      <c r="H26" s="19" t="s">
        <v>81</v>
      </c>
      <c r="I26" s="226" t="s">
        <v>21</v>
      </c>
      <c r="J26" s="18">
        <v>2</v>
      </c>
      <c r="K26" s="225" t="s">
        <v>22</v>
      </c>
      <c r="L26" s="225" t="s">
        <v>25</v>
      </c>
      <c r="M26" s="225" t="s">
        <v>23</v>
      </c>
      <c r="N26" s="18" t="s">
        <v>26</v>
      </c>
      <c r="O26" s="18">
        <v>100</v>
      </c>
      <c r="P26" s="19">
        <v>68.599999999999994</v>
      </c>
      <c r="Q26" s="226" t="s">
        <v>27</v>
      </c>
      <c r="R26" s="226"/>
      <c r="S26" s="21" t="s">
        <v>82</v>
      </c>
      <c r="T26" s="21"/>
      <c r="U26" s="19" t="s">
        <v>97</v>
      </c>
    </row>
    <row r="27" spans="1:21" ht="17.25" customHeight="1">
      <c r="A27" s="16" t="s">
        <v>28</v>
      </c>
      <c r="B27" s="69" t="s">
        <v>60</v>
      </c>
      <c r="C27" s="69" t="s">
        <v>60</v>
      </c>
      <c r="D27" s="18" t="s">
        <v>20</v>
      </c>
      <c r="E27" s="18" t="s">
        <v>20</v>
      </c>
      <c r="F27" s="215"/>
      <c r="G27" s="225" t="s">
        <v>24</v>
      </c>
      <c r="H27" s="19"/>
      <c r="I27" s="226" t="s">
        <v>21</v>
      </c>
      <c r="J27" s="18">
        <v>2</v>
      </c>
      <c r="K27" s="225" t="s">
        <v>22</v>
      </c>
      <c r="L27" s="225" t="s">
        <v>25</v>
      </c>
      <c r="M27" s="225" t="s">
        <v>23</v>
      </c>
      <c r="N27" s="18" t="s">
        <v>26</v>
      </c>
      <c r="O27" s="18">
        <v>100</v>
      </c>
      <c r="P27" s="19">
        <v>96.9</v>
      </c>
      <c r="Q27" s="226" t="s">
        <v>27</v>
      </c>
      <c r="R27" s="226"/>
      <c r="S27" s="21"/>
      <c r="T27" s="21"/>
      <c r="U27" s="19" t="s">
        <v>97</v>
      </c>
    </row>
    <row r="28" spans="1:21" ht="16.5" customHeight="1">
      <c r="A28" s="16" t="s">
        <v>28</v>
      </c>
      <c r="B28" s="69" t="s">
        <v>61</v>
      </c>
      <c r="C28" s="69" t="s">
        <v>61</v>
      </c>
      <c r="D28" s="18" t="s">
        <v>20</v>
      </c>
      <c r="E28" s="18" t="s">
        <v>20</v>
      </c>
      <c r="F28" s="215"/>
      <c r="G28" s="225" t="s">
        <v>24</v>
      </c>
      <c r="H28" s="19">
        <v>740</v>
      </c>
      <c r="I28" s="226" t="s">
        <v>21</v>
      </c>
      <c r="J28" s="18">
        <v>2</v>
      </c>
      <c r="K28" s="225" t="s">
        <v>22</v>
      </c>
      <c r="L28" s="225" t="s">
        <v>25</v>
      </c>
      <c r="M28" s="225" t="s">
        <v>23</v>
      </c>
      <c r="N28" s="18" t="s">
        <v>26</v>
      </c>
      <c r="O28" s="18">
        <v>100</v>
      </c>
      <c r="P28" s="18">
        <v>20</v>
      </c>
      <c r="Q28" s="226" t="s">
        <v>27</v>
      </c>
      <c r="R28" s="226"/>
      <c r="S28" s="21"/>
      <c r="T28" s="21"/>
      <c r="U28" s="19" t="s">
        <v>97</v>
      </c>
    </row>
    <row r="29" spans="1:21">
      <c r="A29" s="16" t="s">
        <v>28</v>
      </c>
      <c r="B29" s="69" t="s">
        <v>63</v>
      </c>
      <c r="C29" s="69" t="s">
        <v>63</v>
      </c>
      <c r="D29" s="18" t="s">
        <v>20</v>
      </c>
      <c r="E29" s="18" t="s">
        <v>20</v>
      </c>
      <c r="F29" s="215"/>
      <c r="G29" s="18" t="s">
        <v>62</v>
      </c>
      <c r="H29" s="19">
        <v>650</v>
      </c>
      <c r="I29" s="18" t="s">
        <v>64</v>
      </c>
      <c r="J29" s="18">
        <v>2</v>
      </c>
      <c r="K29" s="18" t="s">
        <v>22</v>
      </c>
      <c r="L29" s="18" t="s">
        <v>65</v>
      </c>
      <c r="M29" s="225" t="s">
        <v>23</v>
      </c>
      <c r="N29" s="18" t="s">
        <v>50</v>
      </c>
      <c r="O29" s="18">
        <v>100</v>
      </c>
      <c r="P29" s="18">
        <v>100.8</v>
      </c>
      <c r="Q29" s="226" t="s">
        <v>27</v>
      </c>
      <c r="R29" s="226"/>
      <c r="S29" s="21" t="s">
        <v>86</v>
      </c>
      <c r="T29" s="21"/>
      <c r="U29" s="19" t="s">
        <v>97</v>
      </c>
    </row>
    <row r="30" spans="1:21" ht="17.25" customHeight="1">
      <c r="A30" s="16" t="s">
        <v>28</v>
      </c>
      <c r="B30" s="69" t="s">
        <v>71</v>
      </c>
      <c r="C30" s="69" t="s">
        <v>71</v>
      </c>
      <c r="D30" s="18" t="s">
        <v>20</v>
      </c>
      <c r="E30" s="18" t="s">
        <v>20</v>
      </c>
      <c r="F30" s="215"/>
      <c r="G30" s="225" t="s">
        <v>24</v>
      </c>
      <c r="H30" s="19">
        <v>650</v>
      </c>
      <c r="I30" s="226" t="s">
        <v>21</v>
      </c>
      <c r="J30" s="18">
        <v>2</v>
      </c>
      <c r="K30" s="225" t="s">
        <v>22</v>
      </c>
      <c r="L30" s="225" t="s">
        <v>25</v>
      </c>
      <c r="M30" s="225" t="s">
        <v>23</v>
      </c>
      <c r="N30" s="18" t="s">
        <v>26</v>
      </c>
      <c r="O30" s="18">
        <v>100</v>
      </c>
      <c r="P30" s="19">
        <v>54.8</v>
      </c>
      <c r="Q30" s="226" t="s">
        <v>27</v>
      </c>
      <c r="R30" s="226"/>
      <c r="S30" s="21" t="s">
        <v>101</v>
      </c>
      <c r="T30" s="21"/>
      <c r="U30" s="19" t="s">
        <v>98</v>
      </c>
    </row>
    <row r="31" spans="1:21" s="13" customFormat="1" ht="16.5" customHeight="1">
      <c r="A31" s="29" t="s">
        <v>28</v>
      </c>
      <c r="B31" s="227" t="s">
        <v>68</v>
      </c>
      <c r="C31" s="227" t="s">
        <v>68</v>
      </c>
      <c r="D31" s="228" t="s">
        <v>20</v>
      </c>
      <c r="E31" s="228" t="s">
        <v>20</v>
      </c>
      <c r="F31" s="229"/>
      <c r="G31" s="225" t="s">
        <v>33</v>
      </c>
      <c r="H31" s="225">
        <v>520</v>
      </c>
      <c r="I31" s="225" t="s">
        <v>85</v>
      </c>
      <c r="J31" s="225" t="s">
        <v>34</v>
      </c>
      <c r="K31" s="225" t="s">
        <v>35</v>
      </c>
      <c r="L31" s="225" t="s">
        <v>25</v>
      </c>
      <c r="M31" s="225" t="s">
        <v>23</v>
      </c>
      <c r="N31" s="225" t="s">
        <v>36</v>
      </c>
      <c r="O31" s="225">
        <v>60</v>
      </c>
      <c r="P31" s="225">
        <v>105.1</v>
      </c>
      <c r="Q31" s="225">
        <v>1800</v>
      </c>
      <c r="R31" s="225"/>
      <c r="S31" s="238"/>
      <c r="T31" s="238"/>
      <c r="U31" s="230" t="s">
        <v>100</v>
      </c>
    </row>
    <row r="32" spans="1:21">
      <c r="A32" s="16"/>
      <c r="B32" s="16"/>
      <c r="C32" s="17"/>
      <c r="D32" s="18"/>
      <c r="E32" s="18"/>
      <c r="F32" s="215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211"/>
      <c r="T32" s="211"/>
      <c r="U32" s="18"/>
    </row>
    <row r="33" spans="1:21">
      <c r="A33" s="29" t="s">
        <v>116</v>
      </c>
      <c r="B33" s="86" t="s">
        <v>102</v>
      </c>
      <c r="C33" s="231" t="s">
        <v>264</v>
      </c>
      <c r="D33" s="23" t="s">
        <v>103</v>
      </c>
      <c r="E33" s="23" t="s">
        <v>103</v>
      </c>
      <c r="F33" s="217" t="s">
        <v>104</v>
      </c>
      <c r="G33" s="24" t="s">
        <v>105</v>
      </c>
      <c r="H33" s="24">
        <v>740</v>
      </c>
      <c r="I33" s="24" t="s">
        <v>21</v>
      </c>
      <c r="J33" s="24">
        <v>2</v>
      </c>
      <c r="K33" s="228" t="s">
        <v>22</v>
      </c>
      <c r="L33" s="25" t="s">
        <v>106</v>
      </c>
      <c r="M33" s="31" t="s">
        <v>107</v>
      </c>
      <c r="N33" s="24" t="s">
        <v>452</v>
      </c>
      <c r="O33" s="26">
        <v>90</v>
      </c>
      <c r="P33" s="24">
        <v>131</v>
      </c>
      <c r="Q33" s="26">
        <v>1800</v>
      </c>
      <c r="R33" s="26"/>
      <c r="S33" s="28" t="s">
        <v>108</v>
      </c>
      <c r="T33" s="239" t="s">
        <v>103</v>
      </c>
      <c r="U33" s="25" t="s">
        <v>97</v>
      </c>
    </row>
    <row r="34" spans="1:21">
      <c r="A34" s="29" t="s">
        <v>116</v>
      </c>
      <c r="B34" s="86" t="s">
        <v>102</v>
      </c>
      <c r="C34" s="231" t="s">
        <v>264</v>
      </c>
      <c r="D34" s="23" t="s">
        <v>103</v>
      </c>
      <c r="E34" s="23" t="s">
        <v>103</v>
      </c>
      <c r="F34" s="217" t="s">
        <v>109</v>
      </c>
      <c r="G34" s="24" t="s">
        <v>105</v>
      </c>
      <c r="H34" s="24">
        <v>740</v>
      </c>
      <c r="I34" s="24" t="s">
        <v>21</v>
      </c>
      <c r="J34" s="24">
        <v>2</v>
      </c>
      <c r="K34" s="228" t="s">
        <v>22</v>
      </c>
      <c r="L34" s="25" t="s">
        <v>106</v>
      </c>
      <c r="M34" s="31" t="s">
        <v>107</v>
      </c>
      <c r="N34" s="24" t="s">
        <v>452</v>
      </c>
      <c r="O34" s="26">
        <v>90</v>
      </c>
      <c r="P34" s="24">
        <v>131</v>
      </c>
      <c r="Q34" s="26">
        <v>1760</v>
      </c>
      <c r="R34" s="26"/>
      <c r="S34" s="28" t="s">
        <v>108</v>
      </c>
      <c r="T34" s="239" t="s">
        <v>103</v>
      </c>
      <c r="U34" s="25" t="s">
        <v>97</v>
      </c>
    </row>
    <row r="35" spans="1:21">
      <c r="A35" s="29" t="s">
        <v>116</v>
      </c>
      <c r="B35" s="86" t="s">
        <v>102</v>
      </c>
      <c r="C35" s="85" t="s">
        <v>428</v>
      </c>
      <c r="D35" s="23" t="s">
        <v>103</v>
      </c>
      <c r="E35" s="23" t="s">
        <v>103</v>
      </c>
      <c r="F35" s="217" t="s">
        <v>104</v>
      </c>
      <c r="G35" s="24" t="s">
        <v>105</v>
      </c>
      <c r="H35" s="24">
        <v>740</v>
      </c>
      <c r="I35" s="24" t="s">
        <v>21</v>
      </c>
      <c r="J35" s="24">
        <v>2</v>
      </c>
      <c r="K35" s="228" t="s">
        <v>22</v>
      </c>
      <c r="L35" s="25" t="s">
        <v>106</v>
      </c>
      <c r="M35" s="31" t="s">
        <v>107</v>
      </c>
      <c r="N35" s="24" t="s">
        <v>452</v>
      </c>
      <c r="O35" s="26">
        <v>90</v>
      </c>
      <c r="P35" s="24">
        <v>131</v>
      </c>
      <c r="Q35" s="26">
        <v>1760</v>
      </c>
      <c r="R35" s="26"/>
      <c r="S35" s="28" t="s">
        <v>108</v>
      </c>
      <c r="T35" s="239"/>
      <c r="U35" s="25" t="s">
        <v>97</v>
      </c>
    </row>
    <row r="36" spans="1:21">
      <c r="A36" s="29" t="s">
        <v>116</v>
      </c>
      <c r="B36" s="86" t="s">
        <v>102</v>
      </c>
      <c r="C36" s="85" t="s">
        <v>428</v>
      </c>
      <c r="D36" s="23" t="s">
        <v>103</v>
      </c>
      <c r="E36" s="23" t="s">
        <v>103</v>
      </c>
      <c r="F36" s="217" t="s">
        <v>109</v>
      </c>
      <c r="G36" s="24" t="s">
        <v>105</v>
      </c>
      <c r="H36" s="24">
        <v>740</v>
      </c>
      <c r="I36" s="24" t="s">
        <v>21</v>
      </c>
      <c r="J36" s="24">
        <v>2</v>
      </c>
      <c r="K36" s="228" t="s">
        <v>22</v>
      </c>
      <c r="L36" s="25" t="s">
        <v>106</v>
      </c>
      <c r="M36" s="31" t="s">
        <v>107</v>
      </c>
      <c r="N36" s="24" t="s">
        <v>452</v>
      </c>
      <c r="O36" s="26">
        <v>90</v>
      </c>
      <c r="P36" s="24">
        <v>131</v>
      </c>
      <c r="Q36" s="26">
        <v>1800</v>
      </c>
      <c r="R36" s="26"/>
      <c r="S36" s="28" t="s">
        <v>108</v>
      </c>
      <c r="T36" s="239"/>
      <c r="U36" s="25" t="s">
        <v>97</v>
      </c>
    </row>
    <row r="37" spans="1:21">
      <c r="A37" s="29" t="s">
        <v>116</v>
      </c>
      <c r="B37" s="86" t="s">
        <v>102</v>
      </c>
      <c r="C37" s="85" t="s">
        <v>429</v>
      </c>
      <c r="D37" s="23" t="s">
        <v>103</v>
      </c>
      <c r="E37" s="23" t="s">
        <v>103</v>
      </c>
      <c r="F37" s="217" t="s">
        <v>104</v>
      </c>
      <c r="G37" s="24" t="s">
        <v>105</v>
      </c>
      <c r="H37" s="24">
        <v>740</v>
      </c>
      <c r="I37" s="24" t="s">
        <v>21</v>
      </c>
      <c r="J37" s="24">
        <v>2</v>
      </c>
      <c r="K37" s="228" t="s">
        <v>22</v>
      </c>
      <c r="L37" s="25" t="s">
        <v>106</v>
      </c>
      <c r="M37" s="31" t="s">
        <v>110</v>
      </c>
      <c r="N37" s="24" t="s">
        <v>452</v>
      </c>
      <c r="O37" s="26">
        <v>90</v>
      </c>
      <c r="P37" s="24">
        <v>100.6</v>
      </c>
      <c r="Q37" s="26">
        <v>710</v>
      </c>
      <c r="R37" s="26"/>
      <c r="S37" s="28" t="s">
        <v>111</v>
      </c>
      <c r="T37" s="239"/>
      <c r="U37" s="25" t="s">
        <v>100</v>
      </c>
    </row>
    <row r="38" spans="1:21">
      <c r="A38" s="29" t="s">
        <v>116</v>
      </c>
      <c r="B38" s="86" t="s">
        <v>102</v>
      </c>
      <c r="C38" s="85" t="s">
        <v>429</v>
      </c>
      <c r="D38" s="23" t="s">
        <v>103</v>
      </c>
      <c r="E38" s="23" t="s">
        <v>103</v>
      </c>
      <c r="F38" s="217" t="s">
        <v>109</v>
      </c>
      <c r="G38" s="24" t="s">
        <v>105</v>
      </c>
      <c r="H38" s="24">
        <v>740</v>
      </c>
      <c r="I38" s="24" t="s">
        <v>21</v>
      </c>
      <c r="J38" s="24">
        <v>2</v>
      </c>
      <c r="K38" s="228" t="s">
        <v>22</v>
      </c>
      <c r="L38" s="25" t="s">
        <v>106</v>
      </c>
      <c r="M38" s="31" t="s">
        <v>110</v>
      </c>
      <c r="N38" s="24" t="s">
        <v>452</v>
      </c>
      <c r="O38" s="26">
        <v>90</v>
      </c>
      <c r="P38" s="24">
        <v>100.6</v>
      </c>
      <c r="Q38" s="26">
        <v>830</v>
      </c>
      <c r="R38" s="26"/>
      <c r="S38" s="28" t="s">
        <v>111</v>
      </c>
      <c r="T38" s="239"/>
      <c r="U38" s="25" t="s">
        <v>100</v>
      </c>
    </row>
    <row r="39" spans="1:21">
      <c r="A39" s="29" t="s">
        <v>116</v>
      </c>
      <c r="B39" s="86" t="s">
        <v>102</v>
      </c>
      <c r="C39" s="85" t="s">
        <v>430</v>
      </c>
      <c r="D39" s="23" t="s">
        <v>103</v>
      </c>
      <c r="E39" s="23" t="s">
        <v>103</v>
      </c>
      <c r="F39" s="217" t="s">
        <v>104</v>
      </c>
      <c r="G39" s="24" t="s">
        <v>105</v>
      </c>
      <c r="H39" s="24">
        <v>740</v>
      </c>
      <c r="I39" s="24" t="s">
        <v>21</v>
      </c>
      <c r="J39" s="24">
        <v>2</v>
      </c>
      <c r="K39" s="228" t="s">
        <v>22</v>
      </c>
      <c r="L39" s="25" t="s">
        <v>106</v>
      </c>
      <c r="M39" s="31" t="s">
        <v>110</v>
      </c>
      <c r="N39" s="24" t="s">
        <v>452</v>
      </c>
      <c r="O39" s="26">
        <v>90</v>
      </c>
      <c r="P39" s="24">
        <v>100.6</v>
      </c>
      <c r="Q39" s="26">
        <v>800</v>
      </c>
      <c r="R39" s="26"/>
      <c r="S39" s="28" t="s">
        <v>111</v>
      </c>
      <c r="T39" s="239"/>
      <c r="U39" s="25" t="s">
        <v>100</v>
      </c>
    </row>
    <row r="40" spans="1:21">
      <c r="A40" s="29" t="s">
        <v>116</v>
      </c>
      <c r="B40" s="86" t="s">
        <v>102</v>
      </c>
      <c r="C40" s="85" t="s">
        <v>430</v>
      </c>
      <c r="D40" s="23" t="s">
        <v>103</v>
      </c>
      <c r="E40" s="23" t="s">
        <v>103</v>
      </c>
      <c r="F40" s="217" t="s">
        <v>109</v>
      </c>
      <c r="G40" s="24" t="s">
        <v>105</v>
      </c>
      <c r="H40" s="24">
        <v>740</v>
      </c>
      <c r="I40" s="24" t="s">
        <v>21</v>
      </c>
      <c r="J40" s="24">
        <v>2</v>
      </c>
      <c r="K40" s="228" t="s">
        <v>22</v>
      </c>
      <c r="L40" s="25" t="s">
        <v>106</v>
      </c>
      <c r="M40" s="31" t="s">
        <v>110</v>
      </c>
      <c r="N40" s="24" t="s">
        <v>452</v>
      </c>
      <c r="O40" s="26">
        <v>90</v>
      </c>
      <c r="P40" s="24">
        <v>100.6</v>
      </c>
      <c r="Q40" s="26">
        <v>920</v>
      </c>
      <c r="R40" s="26"/>
      <c r="S40" s="28" t="s">
        <v>111</v>
      </c>
      <c r="T40" s="239"/>
      <c r="U40" s="25" t="s">
        <v>100</v>
      </c>
    </row>
    <row r="41" spans="1:21">
      <c r="A41" s="29" t="s">
        <v>116</v>
      </c>
      <c r="B41" s="87" t="s">
        <v>112</v>
      </c>
      <c r="C41" s="231" t="s">
        <v>358</v>
      </c>
      <c r="D41" s="23" t="s">
        <v>103</v>
      </c>
      <c r="E41" s="23" t="s">
        <v>103</v>
      </c>
      <c r="F41" s="217" t="s">
        <v>104</v>
      </c>
      <c r="G41" s="24" t="s">
        <v>105</v>
      </c>
      <c r="H41" s="24">
        <v>740</v>
      </c>
      <c r="I41" s="24" t="s">
        <v>21</v>
      </c>
      <c r="J41" s="24">
        <v>2</v>
      </c>
      <c r="K41" s="228" t="s">
        <v>22</v>
      </c>
      <c r="L41" s="25" t="s">
        <v>106</v>
      </c>
      <c r="M41" s="31" t="s">
        <v>110</v>
      </c>
      <c r="N41" s="24" t="s">
        <v>452</v>
      </c>
      <c r="O41" s="26">
        <v>90</v>
      </c>
      <c r="P41" s="24">
        <v>156</v>
      </c>
      <c r="Q41" s="26">
        <v>1800</v>
      </c>
      <c r="R41" s="26"/>
      <c r="S41" s="28" t="s">
        <v>111</v>
      </c>
      <c r="T41" s="239"/>
      <c r="U41" s="25" t="s">
        <v>97</v>
      </c>
    </row>
    <row r="42" spans="1:21">
      <c r="A42" s="29" t="s">
        <v>116</v>
      </c>
      <c r="B42" s="86" t="s">
        <v>112</v>
      </c>
      <c r="C42" s="85" t="s">
        <v>431</v>
      </c>
      <c r="D42" s="23" t="s">
        <v>103</v>
      </c>
      <c r="E42" s="23" t="s">
        <v>103</v>
      </c>
      <c r="F42" s="217" t="s">
        <v>109</v>
      </c>
      <c r="G42" s="24" t="s">
        <v>105</v>
      </c>
      <c r="H42" s="24">
        <v>740</v>
      </c>
      <c r="I42" s="24" t="s">
        <v>21</v>
      </c>
      <c r="J42" s="24">
        <v>2</v>
      </c>
      <c r="K42" s="228" t="s">
        <v>22</v>
      </c>
      <c r="L42" s="25" t="s">
        <v>106</v>
      </c>
      <c r="M42" s="31" t="s">
        <v>110</v>
      </c>
      <c r="N42" s="24" t="s">
        <v>452</v>
      </c>
      <c r="O42" s="26">
        <v>90</v>
      </c>
      <c r="P42" s="24">
        <v>156</v>
      </c>
      <c r="Q42" s="26">
        <v>1800</v>
      </c>
      <c r="R42" s="26"/>
      <c r="S42" s="28" t="s">
        <v>111</v>
      </c>
      <c r="T42" s="239"/>
      <c r="U42" s="25" t="s">
        <v>97</v>
      </c>
    </row>
    <row r="43" spans="1:21">
      <c r="A43" s="29" t="s">
        <v>116</v>
      </c>
      <c r="B43" s="86" t="s">
        <v>112</v>
      </c>
      <c r="C43" s="85" t="s">
        <v>432</v>
      </c>
      <c r="D43" s="23" t="s">
        <v>103</v>
      </c>
      <c r="E43" s="23" t="s">
        <v>103</v>
      </c>
      <c r="F43" s="217" t="s">
        <v>104</v>
      </c>
      <c r="G43" s="24" t="s">
        <v>105</v>
      </c>
      <c r="H43" s="24">
        <v>740</v>
      </c>
      <c r="I43" s="24" t="s">
        <v>21</v>
      </c>
      <c r="J43" s="24">
        <v>2</v>
      </c>
      <c r="K43" s="228" t="s">
        <v>22</v>
      </c>
      <c r="L43" s="25" t="s">
        <v>106</v>
      </c>
      <c r="M43" s="31" t="s">
        <v>110</v>
      </c>
      <c r="N43" s="24" t="s">
        <v>452</v>
      </c>
      <c r="O43" s="26">
        <v>90</v>
      </c>
      <c r="P43" s="24">
        <v>156</v>
      </c>
      <c r="Q43" s="26">
        <v>1080</v>
      </c>
      <c r="R43" s="26"/>
      <c r="S43" s="28" t="s">
        <v>111</v>
      </c>
      <c r="T43" s="239"/>
      <c r="U43" s="25" t="s">
        <v>97</v>
      </c>
    </row>
    <row r="44" spans="1:21">
      <c r="A44" s="29" t="s">
        <v>116</v>
      </c>
      <c r="B44" s="86" t="s">
        <v>112</v>
      </c>
      <c r="C44" s="85" t="s">
        <v>432</v>
      </c>
      <c r="D44" s="23" t="s">
        <v>103</v>
      </c>
      <c r="E44" s="23" t="s">
        <v>103</v>
      </c>
      <c r="F44" s="217" t="s">
        <v>109</v>
      </c>
      <c r="G44" s="24" t="s">
        <v>105</v>
      </c>
      <c r="H44" s="24">
        <v>740</v>
      </c>
      <c r="I44" s="24" t="s">
        <v>21</v>
      </c>
      <c r="J44" s="24">
        <v>2</v>
      </c>
      <c r="K44" s="228" t="s">
        <v>22</v>
      </c>
      <c r="L44" s="25" t="s">
        <v>106</v>
      </c>
      <c r="M44" s="31" t="s">
        <v>110</v>
      </c>
      <c r="N44" s="24" t="s">
        <v>452</v>
      </c>
      <c r="O44" s="26">
        <v>90</v>
      </c>
      <c r="P44" s="24">
        <v>156</v>
      </c>
      <c r="Q44" s="26">
        <v>1080</v>
      </c>
      <c r="R44" s="26"/>
      <c r="S44" s="28" t="s">
        <v>111</v>
      </c>
      <c r="T44" s="239"/>
      <c r="U44" s="25" t="s">
        <v>97</v>
      </c>
    </row>
    <row r="45" spans="1:21">
      <c r="A45" s="29" t="s">
        <v>116</v>
      </c>
      <c r="B45" s="86" t="s">
        <v>113</v>
      </c>
      <c r="C45" s="231" t="s">
        <v>355</v>
      </c>
      <c r="D45" s="23" t="s">
        <v>103</v>
      </c>
      <c r="E45" s="36" t="s">
        <v>103</v>
      </c>
      <c r="F45" s="217" t="s">
        <v>104</v>
      </c>
      <c r="G45" s="24" t="s">
        <v>105</v>
      </c>
      <c r="H45" s="24">
        <v>740</v>
      </c>
      <c r="I45" s="24" t="s">
        <v>21</v>
      </c>
      <c r="J45" s="24">
        <v>2</v>
      </c>
      <c r="K45" s="228" t="s">
        <v>22</v>
      </c>
      <c r="L45" s="25" t="s">
        <v>106</v>
      </c>
      <c r="M45" s="31" t="s">
        <v>110</v>
      </c>
      <c r="N45" s="24" t="s">
        <v>452</v>
      </c>
      <c r="O45" s="26">
        <v>90</v>
      </c>
      <c r="P45" s="24">
        <v>82</v>
      </c>
      <c r="Q45" s="26">
        <v>1800</v>
      </c>
      <c r="R45" s="26"/>
      <c r="S45" s="28" t="s">
        <v>111</v>
      </c>
      <c r="T45" s="239"/>
      <c r="U45" s="25" t="s">
        <v>100</v>
      </c>
    </row>
    <row r="46" spans="1:21">
      <c r="A46" s="29" t="s">
        <v>116</v>
      </c>
      <c r="B46" s="86" t="s">
        <v>113</v>
      </c>
      <c r="C46" s="85" t="s">
        <v>433</v>
      </c>
      <c r="D46" s="23" t="s">
        <v>103</v>
      </c>
      <c r="E46" s="36" t="s">
        <v>103</v>
      </c>
      <c r="F46" s="217" t="s">
        <v>109</v>
      </c>
      <c r="G46" s="24" t="s">
        <v>105</v>
      </c>
      <c r="H46" s="24">
        <v>740</v>
      </c>
      <c r="I46" s="24" t="s">
        <v>21</v>
      </c>
      <c r="J46" s="24">
        <v>2</v>
      </c>
      <c r="K46" s="228" t="s">
        <v>22</v>
      </c>
      <c r="L46" s="25" t="s">
        <v>106</v>
      </c>
      <c r="M46" s="31" t="s">
        <v>110</v>
      </c>
      <c r="N46" s="24" t="s">
        <v>452</v>
      </c>
      <c r="O46" s="26">
        <v>90</v>
      </c>
      <c r="P46" s="24">
        <v>82</v>
      </c>
      <c r="Q46" s="26">
        <v>1200</v>
      </c>
      <c r="R46" s="26"/>
      <c r="S46" s="28" t="s">
        <v>111</v>
      </c>
      <c r="T46" s="239"/>
      <c r="U46" s="25" t="s">
        <v>100</v>
      </c>
    </row>
    <row r="47" spans="1:21">
      <c r="A47" s="29" t="s">
        <v>116</v>
      </c>
      <c r="B47" s="86" t="s">
        <v>113</v>
      </c>
      <c r="C47" s="85" t="s">
        <v>434</v>
      </c>
      <c r="D47" s="23" t="s">
        <v>103</v>
      </c>
      <c r="E47" s="36" t="s">
        <v>103</v>
      </c>
      <c r="F47" s="217" t="s">
        <v>104</v>
      </c>
      <c r="G47" s="24" t="s">
        <v>105</v>
      </c>
      <c r="H47" s="24">
        <v>740</v>
      </c>
      <c r="I47" s="24" t="s">
        <v>21</v>
      </c>
      <c r="J47" s="24">
        <v>2</v>
      </c>
      <c r="K47" s="228" t="s">
        <v>22</v>
      </c>
      <c r="L47" s="25" t="s">
        <v>106</v>
      </c>
      <c r="M47" s="31" t="s">
        <v>110</v>
      </c>
      <c r="N47" s="24" t="s">
        <v>452</v>
      </c>
      <c r="O47" s="26">
        <v>90</v>
      </c>
      <c r="P47" s="24">
        <v>82</v>
      </c>
      <c r="Q47" s="26">
        <v>1580</v>
      </c>
      <c r="R47" s="26"/>
      <c r="S47" s="28" t="s">
        <v>111</v>
      </c>
      <c r="T47" s="239"/>
      <c r="U47" s="25" t="s">
        <v>100</v>
      </c>
    </row>
    <row r="48" spans="1:21">
      <c r="A48" s="29" t="s">
        <v>116</v>
      </c>
      <c r="B48" s="86" t="s">
        <v>113</v>
      </c>
      <c r="C48" s="85" t="s">
        <v>434</v>
      </c>
      <c r="D48" s="23" t="s">
        <v>103</v>
      </c>
      <c r="E48" s="36" t="s">
        <v>103</v>
      </c>
      <c r="F48" s="217" t="s">
        <v>109</v>
      </c>
      <c r="G48" s="24" t="s">
        <v>105</v>
      </c>
      <c r="H48" s="24">
        <v>740</v>
      </c>
      <c r="I48" s="24" t="s">
        <v>21</v>
      </c>
      <c r="J48" s="24">
        <v>2</v>
      </c>
      <c r="K48" s="228" t="s">
        <v>22</v>
      </c>
      <c r="L48" s="25" t="s">
        <v>106</v>
      </c>
      <c r="M48" s="31" t="s">
        <v>110</v>
      </c>
      <c r="N48" s="24" t="s">
        <v>452</v>
      </c>
      <c r="O48" s="26">
        <v>90</v>
      </c>
      <c r="P48" s="24">
        <v>82</v>
      </c>
      <c r="Q48" s="26">
        <v>1800</v>
      </c>
      <c r="R48" s="26"/>
      <c r="S48" s="28" t="s">
        <v>111</v>
      </c>
      <c r="T48" s="239"/>
      <c r="U48" s="25" t="s">
        <v>100</v>
      </c>
    </row>
    <row r="49" spans="1:21" s="95" customFormat="1" ht="47.25" customHeight="1">
      <c r="A49" s="232" t="s">
        <v>116</v>
      </c>
      <c r="B49" s="87" t="s">
        <v>353</v>
      </c>
      <c r="C49" s="87" t="s">
        <v>356</v>
      </c>
      <c r="D49" s="89" t="s">
        <v>103</v>
      </c>
      <c r="E49" s="90" t="s">
        <v>103</v>
      </c>
      <c r="F49" s="218" t="s">
        <v>104</v>
      </c>
      <c r="G49" s="91" t="s">
        <v>105</v>
      </c>
      <c r="H49" s="91">
        <v>740</v>
      </c>
      <c r="I49" s="91" t="s">
        <v>21</v>
      </c>
      <c r="J49" s="91">
        <v>2</v>
      </c>
      <c r="K49" s="233" t="s">
        <v>22</v>
      </c>
      <c r="L49" s="92" t="s">
        <v>106</v>
      </c>
      <c r="M49" s="30" t="s">
        <v>117</v>
      </c>
      <c r="N49" s="30" t="s">
        <v>453</v>
      </c>
      <c r="O49" s="93">
        <v>100</v>
      </c>
      <c r="P49" s="91">
        <v>152.19999999999999</v>
      </c>
      <c r="Q49" s="93">
        <v>2000</v>
      </c>
      <c r="R49" s="92"/>
      <c r="S49" s="94" t="s">
        <v>454</v>
      </c>
      <c r="T49" s="241" t="s">
        <v>103</v>
      </c>
      <c r="U49" s="235" t="s">
        <v>97</v>
      </c>
    </row>
    <row r="50" spans="1:21" s="95" customFormat="1" ht="39" customHeight="1">
      <c r="A50" s="232" t="s">
        <v>116</v>
      </c>
      <c r="B50" s="87" t="s">
        <v>353</v>
      </c>
      <c r="C50" s="87" t="s">
        <v>356</v>
      </c>
      <c r="D50" s="89"/>
      <c r="E50" s="90" t="s">
        <v>103</v>
      </c>
      <c r="F50" s="218" t="s">
        <v>109</v>
      </c>
      <c r="G50" s="91" t="s">
        <v>105</v>
      </c>
      <c r="H50" s="91">
        <v>740</v>
      </c>
      <c r="I50" s="91" t="s">
        <v>21</v>
      </c>
      <c r="J50" s="91">
        <v>2</v>
      </c>
      <c r="K50" s="233" t="s">
        <v>22</v>
      </c>
      <c r="L50" s="92" t="s">
        <v>106</v>
      </c>
      <c r="M50" s="30" t="s">
        <v>117</v>
      </c>
      <c r="N50" s="30" t="s">
        <v>453</v>
      </c>
      <c r="O50" s="93">
        <v>100</v>
      </c>
      <c r="P50" s="91">
        <v>152.19999999999999</v>
      </c>
      <c r="Q50" s="93">
        <v>1800</v>
      </c>
      <c r="R50" s="94"/>
      <c r="S50" s="94" t="s">
        <v>454</v>
      </c>
      <c r="T50" s="241" t="s">
        <v>103</v>
      </c>
      <c r="U50" s="235" t="s">
        <v>97</v>
      </c>
    </row>
    <row r="51" spans="1:21" s="95" customFormat="1" ht="36.75" customHeight="1">
      <c r="A51" s="232" t="s">
        <v>116</v>
      </c>
      <c r="B51" s="87" t="s">
        <v>353</v>
      </c>
      <c r="C51" s="87" t="s">
        <v>356</v>
      </c>
      <c r="D51" s="89"/>
      <c r="E51" s="90" t="s">
        <v>103</v>
      </c>
      <c r="F51" s="218" t="s">
        <v>104</v>
      </c>
      <c r="G51" s="91" t="s">
        <v>105</v>
      </c>
      <c r="H51" s="91">
        <v>740</v>
      </c>
      <c r="I51" s="91" t="s">
        <v>21</v>
      </c>
      <c r="J51" s="91">
        <v>2</v>
      </c>
      <c r="K51" s="233" t="s">
        <v>22</v>
      </c>
      <c r="L51" s="92" t="s">
        <v>106</v>
      </c>
      <c r="M51" s="30" t="s">
        <v>117</v>
      </c>
      <c r="N51" s="30" t="s">
        <v>453</v>
      </c>
      <c r="O51" s="93">
        <v>100</v>
      </c>
      <c r="P51" s="91">
        <v>152.19999999999999</v>
      </c>
      <c r="Q51" s="93">
        <v>2000</v>
      </c>
      <c r="R51" s="94"/>
      <c r="S51" s="94" t="s">
        <v>454</v>
      </c>
      <c r="T51" s="241" t="s">
        <v>103</v>
      </c>
      <c r="U51" s="235" t="s">
        <v>97</v>
      </c>
    </row>
    <row r="52" spans="1:21" s="95" customFormat="1" ht="42" customHeight="1">
      <c r="A52" s="232" t="s">
        <v>116</v>
      </c>
      <c r="B52" s="87" t="s">
        <v>353</v>
      </c>
      <c r="C52" s="87" t="s">
        <v>356</v>
      </c>
      <c r="D52" s="89"/>
      <c r="E52" s="90" t="s">
        <v>103</v>
      </c>
      <c r="F52" s="218" t="s">
        <v>109</v>
      </c>
      <c r="G52" s="91" t="s">
        <v>105</v>
      </c>
      <c r="H52" s="91">
        <v>740</v>
      </c>
      <c r="I52" s="91" t="s">
        <v>21</v>
      </c>
      <c r="J52" s="91">
        <v>2</v>
      </c>
      <c r="K52" s="233" t="s">
        <v>22</v>
      </c>
      <c r="L52" s="92" t="s">
        <v>106</v>
      </c>
      <c r="M52" s="30" t="s">
        <v>117</v>
      </c>
      <c r="N52" s="30" t="s">
        <v>453</v>
      </c>
      <c r="O52" s="93">
        <v>100</v>
      </c>
      <c r="P52" s="91">
        <v>152.19999999999999</v>
      </c>
      <c r="Q52" s="93">
        <v>2100</v>
      </c>
      <c r="R52" s="94"/>
      <c r="S52" s="94" t="s">
        <v>454</v>
      </c>
      <c r="T52" s="241" t="s">
        <v>103</v>
      </c>
      <c r="U52" s="235" t="s">
        <v>97</v>
      </c>
    </row>
    <row r="53" spans="1:21" s="157" customFormat="1">
      <c r="A53" s="29" t="s">
        <v>116</v>
      </c>
      <c r="B53" s="84" t="s">
        <v>354</v>
      </c>
      <c r="C53" s="84" t="s">
        <v>357</v>
      </c>
      <c r="D53" s="26" t="s">
        <v>103</v>
      </c>
      <c r="E53" s="27" t="s">
        <v>103</v>
      </c>
      <c r="F53" s="217" t="s">
        <v>104</v>
      </c>
      <c r="G53" s="24" t="s">
        <v>105</v>
      </c>
      <c r="H53" s="24">
        <v>740</v>
      </c>
      <c r="I53" s="24" t="s">
        <v>21</v>
      </c>
      <c r="J53" s="24">
        <v>2</v>
      </c>
      <c r="K53" s="225" t="s">
        <v>22</v>
      </c>
      <c r="L53" s="25" t="s">
        <v>106</v>
      </c>
      <c r="M53" s="31" t="s">
        <v>117</v>
      </c>
      <c r="N53" s="24" t="s">
        <v>452</v>
      </c>
      <c r="O53" s="26">
        <v>100</v>
      </c>
      <c r="P53" s="24">
        <v>23</v>
      </c>
      <c r="Q53" s="26">
        <v>2000</v>
      </c>
      <c r="R53" s="25"/>
      <c r="S53" s="25"/>
      <c r="T53" s="240" t="s">
        <v>103</v>
      </c>
      <c r="U53" s="19" t="s">
        <v>97</v>
      </c>
    </row>
    <row r="54" spans="1:21" s="157" customFormat="1">
      <c r="A54" s="29" t="s">
        <v>116</v>
      </c>
      <c r="B54" s="84" t="s">
        <v>354</v>
      </c>
      <c r="C54" s="84" t="s">
        <v>357</v>
      </c>
      <c r="D54" s="26"/>
      <c r="E54" s="27" t="s">
        <v>103</v>
      </c>
      <c r="F54" s="217" t="s">
        <v>109</v>
      </c>
      <c r="G54" s="24" t="s">
        <v>105</v>
      </c>
      <c r="H54" s="24">
        <v>740</v>
      </c>
      <c r="I54" s="24" t="s">
        <v>21</v>
      </c>
      <c r="J54" s="24">
        <v>2</v>
      </c>
      <c r="K54" s="225" t="s">
        <v>22</v>
      </c>
      <c r="L54" s="25" t="s">
        <v>106</v>
      </c>
      <c r="M54" s="31" t="s">
        <v>117</v>
      </c>
      <c r="N54" s="24" t="s">
        <v>452</v>
      </c>
      <c r="O54" s="26">
        <v>100</v>
      </c>
      <c r="P54" s="24">
        <v>23</v>
      </c>
      <c r="Q54" s="26">
        <v>1800</v>
      </c>
      <c r="R54" s="32"/>
      <c r="S54" s="25"/>
      <c r="T54" s="240" t="s">
        <v>103</v>
      </c>
      <c r="U54" s="19" t="s">
        <v>97</v>
      </c>
    </row>
    <row r="55" spans="1:21" s="157" customFormat="1">
      <c r="A55" s="29" t="s">
        <v>116</v>
      </c>
      <c r="B55" s="84" t="s">
        <v>354</v>
      </c>
      <c r="C55" s="84" t="s">
        <v>357</v>
      </c>
      <c r="D55" s="26"/>
      <c r="E55" s="27" t="s">
        <v>103</v>
      </c>
      <c r="F55" s="217" t="s">
        <v>104</v>
      </c>
      <c r="G55" s="24" t="s">
        <v>105</v>
      </c>
      <c r="H55" s="24">
        <v>740</v>
      </c>
      <c r="I55" s="24" t="s">
        <v>21</v>
      </c>
      <c r="J55" s="24">
        <v>2</v>
      </c>
      <c r="K55" s="225" t="s">
        <v>22</v>
      </c>
      <c r="L55" s="25" t="s">
        <v>106</v>
      </c>
      <c r="M55" s="31" t="s">
        <v>117</v>
      </c>
      <c r="N55" s="24" t="s">
        <v>452</v>
      </c>
      <c r="O55" s="26">
        <v>100</v>
      </c>
      <c r="P55" s="24">
        <v>23</v>
      </c>
      <c r="Q55" s="26">
        <v>2000</v>
      </c>
      <c r="R55" s="32"/>
      <c r="S55" s="25"/>
      <c r="T55" s="240" t="s">
        <v>103</v>
      </c>
      <c r="U55" s="19" t="s">
        <v>97</v>
      </c>
    </row>
    <row r="56" spans="1:21" s="157" customFormat="1">
      <c r="A56" s="29" t="s">
        <v>116</v>
      </c>
      <c r="B56" s="84" t="s">
        <v>354</v>
      </c>
      <c r="C56" s="84" t="s">
        <v>357</v>
      </c>
      <c r="D56" s="26"/>
      <c r="E56" s="27" t="s">
        <v>103</v>
      </c>
      <c r="F56" s="217" t="s">
        <v>109</v>
      </c>
      <c r="G56" s="24" t="s">
        <v>105</v>
      </c>
      <c r="H56" s="24">
        <v>740</v>
      </c>
      <c r="I56" s="24" t="s">
        <v>21</v>
      </c>
      <c r="J56" s="24">
        <v>2</v>
      </c>
      <c r="K56" s="225" t="s">
        <v>22</v>
      </c>
      <c r="L56" s="25" t="s">
        <v>106</v>
      </c>
      <c r="M56" s="31" t="s">
        <v>117</v>
      </c>
      <c r="N56" s="24" t="s">
        <v>452</v>
      </c>
      <c r="O56" s="26">
        <v>100</v>
      </c>
      <c r="P56" s="24">
        <v>23</v>
      </c>
      <c r="Q56" s="26">
        <v>2100</v>
      </c>
      <c r="R56" s="32"/>
      <c r="S56" s="25"/>
      <c r="T56" s="240" t="s">
        <v>103</v>
      </c>
      <c r="U56" s="19" t="s">
        <v>97</v>
      </c>
    </row>
    <row r="57" spans="1:21" s="95" customFormat="1" ht="21">
      <c r="A57" s="232" t="s">
        <v>116</v>
      </c>
      <c r="B57" s="88" t="s">
        <v>359</v>
      </c>
      <c r="C57" s="88" t="s">
        <v>359</v>
      </c>
      <c r="D57" s="89" t="s">
        <v>103</v>
      </c>
      <c r="E57" s="90" t="s">
        <v>103</v>
      </c>
      <c r="F57" s="218" t="s">
        <v>104</v>
      </c>
      <c r="G57" s="91" t="s">
        <v>105</v>
      </c>
      <c r="H57" s="91">
        <v>740</v>
      </c>
      <c r="I57" s="91" t="s">
        <v>21</v>
      </c>
      <c r="J57" s="91">
        <v>2</v>
      </c>
      <c r="K57" s="233" t="s">
        <v>22</v>
      </c>
      <c r="L57" s="92" t="s">
        <v>106</v>
      </c>
      <c r="M57" s="30" t="s">
        <v>110</v>
      </c>
      <c r="N57" s="24" t="s">
        <v>452</v>
      </c>
      <c r="O57" s="93">
        <v>100</v>
      </c>
      <c r="P57" s="24">
        <v>188</v>
      </c>
      <c r="Q57" s="93">
        <v>1800</v>
      </c>
      <c r="R57" s="94" t="s">
        <v>118</v>
      </c>
      <c r="S57" s="92"/>
      <c r="T57" s="241" t="s">
        <v>103</v>
      </c>
      <c r="U57" s="19" t="s">
        <v>100</v>
      </c>
    </row>
    <row r="58" spans="1:21" s="95" customFormat="1" ht="21">
      <c r="A58" s="232" t="s">
        <v>116</v>
      </c>
      <c r="B58" s="88" t="s">
        <v>359</v>
      </c>
      <c r="C58" s="88" t="s">
        <v>359</v>
      </c>
      <c r="D58" s="89" t="s">
        <v>103</v>
      </c>
      <c r="E58" s="90" t="s">
        <v>103</v>
      </c>
      <c r="F58" s="218" t="s">
        <v>109</v>
      </c>
      <c r="G58" s="91" t="s">
        <v>105</v>
      </c>
      <c r="H58" s="91">
        <v>740</v>
      </c>
      <c r="I58" s="91" t="s">
        <v>21</v>
      </c>
      <c r="J58" s="91">
        <v>2</v>
      </c>
      <c r="K58" s="233" t="s">
        <v>22</v>
      </c>
      <c r="L58" s="92" t="s">
        <v>106</v>
      </c>
      <c r="M58" s="30" t="s">
        <v>110</v>
      </c>
      <c r="N58" s="24" t="s">
        <v>452</v>
      </c>
      <c r="O58" s="93">
        <v>100</v>
      </c>
      <c r="P58" s="24">
        <v>188</v>
      </c>
      <c r="Q58" s="93">
        <v>1200</v>
      </c>
      <c r="R58" s="94" t="s">
        <v>118</v>
      </c>
      <c r="S58" s="92"/>
      <c r="T58" s="241" t="s">
        <v>103</v>
      </c>
      <c r="U58" s="19" t="s">
        <v>100</v>
      </c>
    </row>
    <row r="59" spans="1:21" s="95" customFormat="1" ht="21">
      <c r="A59" s="232" t="s">
        <v>116</v>
      </c>
      <c r="B59" s="88" t="s">
        <v>360</v>
      </c>
      <c r="C59" s="88" t="s">
        <v>360</v>
      </c>
      <c r="D59" s="89" t="s">
        <v>103</v>
      </c>
      <c r="E59" s="90" t="s">
        <v>103</v>
      </c>
      <c r="F59" s="218" t="s">
        <v>104</v>
      </c>
      <c r="G59" s="91" t="s">
        <v>105</v>
      </c>
      <c r="H59" s="91">
        <v>740</v>
      </c>
      <c r="I59" s="91" t="s">
        <v>21</v>
      </c>
      <c r="J59" s="91">
        <v>2</v>
      </c>
      <c r="K59" s="233" t="s">
        <v>22</v>
      </c>
      <c r="L59" s="92" t="s">
        <v>106</v>
      </c>
      <c r="M59" s="30" t="s">
        <v>110</v>
      </c>
      <c r="N59" s="24" t="s">
        <v>452</v>
      </c>
      <c r="O59" s="93">
        <v>100</v>
      </c>
      <c r="P59" s="24">
        <v>188</v>
      </c>
      <c r="Q59" s="93">
        <v>1580</v>
      </c>
      <c r="R59" s="94" t="s">
        <v>118</v>
      </c>
      <c r="S59" s="92"/>
      <c r="T59" s="241" t="s">
        <v>103</v>
      </c>
      <c r="U59" s="19" t="s">
        <v>100</v>
      </c>
    </row>
    <row r="60" spans="1:21" s="95" customFormat="1" ht="21">
      <c r="A60" s="232" t="s">
        <v>116</v>
      </c>
      <c r="B60" s="88" t="s">
        <v>360</v>
      </c>
      <c r="C60" s="88" t="s">
        <v>360</v>
      </c>
      <c r="D60" s="89" t="s">
        <v>103</v>
      </c>
      <c r="E60" s="90" t="s">
        <v>103</v>
      </c>
      <c r="F60" s="218" t="s">
        <v>109</v>
      </c>
      <c r="G60" s="91" t="s">
        <v>105</v>
      </c>
      <c r="H60" s="91">
        <v>740</v>
      </c>
      <c r="I60" s="91" t="s">
        <v>21</v>
      </c>
      <c r="J60" s="91">
        <v>2</v>
      </c>
      <c r="K60" s="233" t="s">
        <v>22</v>
      </c>
      <c r="L60" s="92" t="s">
        <v>106</v>
      </c>
      <c r="M60" s="30" t="s">
        <v>110</v>
      </c>
      <c r="N60" s="24" t="s">
        <v>452</v>
      </c>
      <c r="O60" s="93">
        <v>100</v>
      </c>
      <c r="P60" s="24">
        <v>188</v>
      </c>
      <c r="Q60" s="93">
        <v>1800</v>
      </c>
      <c r="R60" s="94" t="s">
        <v>118</v>
      </c>
      <c r="S60" s="92"/>
      <c r="T60" s="241" t="s">
        <v>103</v>
      </c>
      <c r="U60" s="19" t="s">
        <v>100</v>
      </c>
    </row>
    <row r="61" spans="1:21" s="95" customFormat="1" ht="21">
      <c r="A61" s="232" t="s">
        <v>116</v>
      </c>
      <c r="B61" s="88" t="s">
        <v>361</v>
      </c>
      <c r="C61" s="88" t="s">
        <v>361</v>
      </c>
      <c r="D61" s="89" t="s">
        <v>103</v>
      </c>
      <c r="E61" s="90" t="s">
        <v>103</v>
      </c>
      <c r="F61" s="218" t="s">
        <v>104</v>
      </c>
      <c r="G61" s="91" t="s">
        <v>105</v>
      </c>
      <c r="H61" s="91">
        <v>740</v>
      </c>
      <c r="I61" s="91" t="s">
        <v>21</v>
      </c>
      <c r="J61" s="91">
        <v>2</v>
      </c>
      <c r="K61" s="233" t="s">
        <v>22</v>
      </c>
      <c r="L61" s="92" t="s">
        <v>106</v>
      </c>
      <c r="M61" s="30" t="s">
        <v>107</v>
      </c>
      <c r="N61" s="24" t="s">
        <v>452</v>
      </c>
      <c r="O61" s="93">
        <v>100</v>
      </c>
      <c r="P61" s="24">
        <v>56</v>
      </c>
      <c r="Q61" s="93">
        <v>2020</v>
      </c>
      <c r="R61" s="94" t="s">
        <v>119</v>
      </c>
      <c r="S61" s="92"/>
      <c r="T61" s="241" t="s">
        <v>103</v>
      </c>
      <c r="U61" s="19" t="s">
        <v>100</v>
      </c>
    </row>
    <row r="62" spans="1:21" s="95" customFormat="1" ht="21">
      <c r="A62" s="232" t="s">
        <v>116</v>
      </c>
      <c r="B62" s="88" t="s">
        <v>361</v>
      </c>
      <c r="C62" s="88" t="s">
        <v>361</v>
      </c>
      <c r="D62" s="89" t="s">
        <v>103</v>
      </c>
      <c r="E62" s="90" t="s">
        <v>103</v>
      </c>
      <c r="F62" s="218" t="s">
        <v>109</v>
      </c>
      <c r="G62" s="91" t="s">
        <v>105</v>
      </c>
      <c r="H62" s="91">
        <v>740</v>
      </c>
      <c r="I62" s="91" t="s">
        <v>21</v>
      </c>
      <c r="J62" s="91">
        <v>2</v>
      </c>
      <c r="K62" s="233" t="s">
        <v>22</v>
      </c>
      <c r="L62" s="92" t="s">
        <v>106</v>
      </c>
      <c r="M62" s="30" t="s">
        <v>107</v>
      </c>
      <c r="N62" s="24" t="s">
        <v>452</v>
      </c>
      <c r="O62" s="93">
        <v>100</v>
      </c>
      <c r="P62" s="24">
        <v>56</v>
      </c>
      <c r="Q62" s="93">
        <v>2300</v>
      </c>
      <c r="R62" s="94" t="s">
        <v>119</v>
      </c>
      <c r="S62" s="92"/>
      <c r="T62" s="241" t="s">
        <v>103</v>
      </c>
      <c r="U62" s="19" t="s">
        <v>100</v>
      </c>
    </row>
    <row r="63" spans="1:21" s="95" customFormat="1" ht="21">
      <c r="A63" s="232" t="s">
        <v>116</v>
      </c>
      <c r="B63" s="88" t="s">
        <v>362</v>
      </c>
      <c r="C63" s="88" t="s">
        <v>362</v>
      </c>
      <c r="D63" s="89" t="s">
        <v>103</v>
      </c>
      <c r="E63" s="90" t="s">
        <v>103</v>
      </c>
      <c r="F63" s="218" t="s">
        <v>104</v>
      </c>
      <c r="G63" s="91" t="s">
        <v>105</v>
      </c>
      <c r="H63" s="91">
        <v>740</v>
      </c>
      <c r="I63" s="91" t="s">
        <v>21</v>
      </c>
      <c r="J63" s="91">
        <v>2</v>
      </c>
      <c r="K63" s="233" t="s">
        <v>22</v>
      </c>
      <c r="L63" s="92" t="s">
        <v>106</v>
      </c>
      <c r="M63" s="30" t="s">
        <v>107</v>
      </c>
      <c r="N63" s="24" t="s">
        <v>452</v>
      </c>
      <c r="O63" s="93">
        <v>100</v>
      </c>
      <c r="P63" s="24">
        <v>56</v>
      </c>
      <c r="Q63" s="93">
        <v>2000</v>
      </c>
      <c r="R63" s="94" t="s">
        <v>119</v>
      </c>
      <c r="S63" s="92"/>
      <c r="T63" s="241" t="s">
        <v>103</v>
      </c>
      <c r="U63" s="19" t="s">
        <v>100</v>
      </c>
    </row>
    <row r="64" spans="1:21" s="95" customFormat="1" ht="21">
      <c r="A64" s="232" t="s">
        <v>116</v>
      </c>
      <c r="B64" s="88" t="s">
        <v>362</v>
      </c>
      <c r="C64" s="88" t="s">
        <v>362</v>
      </c>
      <c r="D64" s="89" t="s">
        <v>103</v>
      </c>
      <c r="E64" s="90" t="s">
        <v>103</v>
      </c>
      <c r="F64" s="218" t="s">
        <v>109</v>
      </c>
      <c r="G64" s="91" t="s">
        <v>105</v>
      </c>
      <c r="H64" s="91">
        <v>740</v>
      </c>
      <c r="I64" s="91" t="s">
        <v>21</v>
      </c>
      <c r="J64" s="91">
        <v>2</v>
      </c>
      <c r="K64" s="233" t="s">
        <v>22</v>
      </c>
      <c r="L64" s="92" t="s">
        <v>106</v>
      </c>
      <c r="M64" s="30" t="s">
        <v>107</v>
      </c>
      <c r="N64" s="24" t="s">
        <v>452</v>
      </c>
      <c r="O64" s="93">
        <v>100</v>
      </c>
      <c r="P64" s="24">
        <v>56</v>
      </c>
      <c r="Q64" s="93">
        <v>1800</v>
      </c>
      <c r="R64" s="94" t="s">
        <v>119</v>
      </c>
      <c r="S64" s="92"/>
      <c r="T64" s="241" t="s">
        <v>103</v>
      </c>
      <c r="U64" s="19" t="s">
        <v>100</v>
      </c>
    </row>
    <row r="65" spans="1:21">
      <c r="A65" s="20"/>
      <c r="B65" s="20"/>
      <c r="C65" s="17"/>
      <c r="D65" s="18"/>
      <c r="E65" s="18"/>
      <c r="F65" s="215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211"/>
      <c r="T65" s="211"/>
      <c r="U65" s="18"/>
    </row>
    <row r="66" spans="1:21" ht="22">
      <c r="A66" s="29" t="s">
        <v>218</v>
      </c>
      <c r="B66" s="86" t="s">
        <v>120</v>
      </c>
      <c r="C66" s="86" t="s">
        <v>121</v>
      </c>
      <c r="D66" s="26" t="s">
        <v>20</v>
      </c>
      <c r="E66" s="26" t="s">
        <v>20</v>
      </c>
      <c r="F66" s="217" t="s">
        <v>122</v>
      </c>
      <c r="G66" s="24" t="s">
        <v>123</v>
      </c>
      <c r="H66" s="24" t="s">
        <v>124</v>
      </c>
      <c r="I66" s="24" t="s">
        <v>21</v>
      </c>
      <c r="J66" s="24" t="s">
        <v>125</v>
      </c>
      <c r="K66" s="234" t="s">
        <v>22</v>
      </c>
      <c r="L66" s="25" t="s">
        <v>126</v>
      </c>
      <c r="M66" s="31" t="s">
        <v>127</v>
      </c>
      <c r="N66" s="24" t="s">
        <v>128</v>
      </c>
      <c r="O66" s="26">
        <v>160</v>
      </c>
      <c r="P66" s="24">
        <v>73</v>
      </c>
      <c r="Q66" s="27" t="s">
        <v>129</v>
      </c>
      <c r="R66" s="28"/>
      <c r="S66" s="25"/>
      <c r="T66" s="21"/>
      <c r="U66" s="19"/>
    </row>
    <row r="67" spans="1:21" ht="22">
      <c r="A67" s="29" t="s">
        <v>218</v>
      </c>
      <c r="B67" s="86" t="s">
        <v>120</v>
      </c>
      <c r="C67" s="86" t="s">
        <v>130</v>
      </c>
      <c r="D67" s="26" t="s">
        <v>20</v>
      </c>
      <c r="E67" s="26" t="s">
        <v>20</v>
      </c>
      <c r="F67" s="217" t="s">
        <v>131</v>
      </c>
      <c r="G67" s="24" t="s">
        <v>132</v>
      </c>
      <c r="H67" s="24" t="s">
        <v>133</v>
      </c>
      <c r="I67" s="24" t="s">
        <v>134</v>
      </c>
      <c r="J67" s="24">
        <v>1</v>
      </c>
      <c r="K67" s="234" t="s">
        <v>22</v>
      </c>
      <c r="L67" s="25" t="s">
        <v>126</v>
      </c>
      <c r="M67" s="31" t="s">
        <v>127</v>
      </c>
      <c r="N67" s="24" t="s">
        <v>128</v>
      </c>
      <c r="O67" s="26">
        <v>100</v>
      </c>
      <c r="P67" s="24">
        <v>247</v>
      </c>
      <c r="Q67" s="27" t="s">
        <v>135</v>
      </c>
      <c r="R67" s="28"/>
      <c r="S67" s="25"/>
      <c r="T67" s="21"/>
      <c r="U67" s="19"/>
    </row>
    <row r="68" spans="1:21" ht="22">
      <c r="A68" s="29" t="s">
        <v>218</v>
      </c>
      <c r="B68" s="86" t="s">
        <v>120</v>
      </c>
      <c r="C68" s="86" t="s">
        <v>136</v>
      </c>
      <c r="D68" s="26" t="s">
        <v>20</v>
      </c>
      <c r="E68" s="26" t="s">
        <v>20</v>
      </c>
      <c r="F68" s="217" t="s">
        <v>131</v>
      </c>
      <c r="G68" s="24" t="s">
        <v>132</v>
      </c>
      <c r="H68" s="24" t="s">
        <v>133</v>
      </c>
      <c r="I68" s="24" t="s">
        <v>134</v>
      </c>
      <c r="J68" s="24">
        <v>1</v>
      </c>
      <c r="K68" s="234" t="s">
        <v>22</v>
      </c>
      <c r="L68" s="25" t="s">
        <v>126</v>
      </c>
      <c r="M68" s="31" t="s">
        <v>127</v>
      </c>
      <c r="N68" s="24" t="s">
        <v>128</v>
      </c>
      <c r="O68" s="26">
        <v>100</v>
      </c>
      <c r="P68" s="26">
        <v>230</v>
      </c>
      <c r="Q68" s="27" t="s">
        <v>137</v>
      </c>
      <c r="R68" s="28"/>
      <c r="S68" s="25"/>
      <c r="T68" s="21"/>
      <c r="U68" s="19"/>
    </row>
    <row r="69" spans="1:21" ht="22">
      <c r="A69" s="29" t="s">
        <v>218</v>
      </c>
      <c r="B69" s="86" t="s">
        <v>138</v>
      </c>
      <c r="C69" s="86" t="s">
        <v>138</v>
      </c>
      <c r="D69" s="26" t="s">
        <v>20</v>
      </c>
      <c r="E69" s="26" t="s">
        <v>20</v>
      </c>
      <c r="F69" s="217" t="s">
        <v>122</v>
      </c>
      <c r="G69" s="24" t="s">
        <v>123</v>
      </c>
      <c r="H69" s="24" t="s">
        <v>139</v>
      </c>
      <c r="I69" s="24" t="s">
        <v>85</v>
      </c>
      <c r="J69" s="24" t="s">
        <v>125</v>
      </c>
      <c r="K69" s="234" t="s">
        <v>22</v>
      </c>
      <c r="L69" s="25" t="s">
        <v>126</v>
      </c>
      <c r="M69" s="31" t="s">
        <v>127</v>
      </c>
      <c r="N69" s="24" t="s">
        <v>128</v>
      </c>
      <c r="O69" s="26">
        <v>160</v>
      </c>
      <c r="P69" s="24">
        <v>17</v>
      </c>
      <c r="Q69" s="27" t="s">
        <v>140</v>
      </c>
      <c r="R69" s="28"/>
      <c r="S69" s="25"/>
      <c r="T69" s="21"/>
      <c r="U69" s="19"/>
    </row>
    <row r="70" spans="1:21" ht="22">
      <c r="A70" s="29" t="s">
        <v>218</v>
      </c>
      <c r="B70" s="86" t="s">
        <v>138</v>
      </c>
      <c r="C70" s="86" t="s">
        <v>141</v>
      </c>
      <c r="D70" s="26" t="s">
        <v>20</v>
      </c>
      <c r="E70" s="26" t="s">
        <v>20</v>
      </c>
      <c r="F70" s="217" t="s">
        <v>122</v>
      </c>
      <c r="G70" s="24" t="s">
        <v>123</v>
      </c>
      <c r="H70" s="24" t="s">
        <v>142</v>
      </c>
      <c r="I70" s="24" t="s">
        <v>21</v>
      </c>
      <c r="J70" s="24">
        <v>1</v>
      </c>
      <c r="K70" s="234" t="s">
        <v>22</v>
      </c>
      <c r="L70" s="25" t="s">
        <v>126</v>
      </c>
      <c r="M70" s="31" t="s">
        <v>127</v>
      </c>
      <c r="N70" s="24" t="s">
        <v>128</v>
      </c>
      <c r="O70" s="26">
        <v>120</v>
      </c>
      <c r="P70" s="24">
        <v>386</v>
      </c>
      <c r="Q70" s="27" t="s">
        <v>143</v>
      </c>
      <c r="R70" s="28"/>
      <c r="S70" s="25"/>
      <c r="T70" s="21"/>
      <c r="U70" s="19"/>
    </row>
    <row r="71" spans="1:21" ht="22">
      <c r="A71" s="29" t="s">
        <v>218</v>
      </c>
      <c r="B71" s="86" t="s">
        <v>138</v>
      </c>
      <c r="C71" s="86" t="s">
        <v>144</v>
      </c>
      <c r="D71" s="26" t="s">
        <v>20</v>
      </c>
      <c r="E71" s="26" t="s">
        <v>20</v>
      </c>
      <c r="F71" s="217" t="s">
        <v>131</v>
      </c>
      <c r="G71" s="24" t="s">
        <v>132</v>
      </c>
      <c r="H71" s="24" t="s">
        <v>124</v>
      </c>
      <c r="I71" s="24" t="s">
        <v>21</v>
      </c>
      <c r="J71" s="24">
        <v>1</v>
      </c>
      <c r="K71" s="234" t="s">
        <v>22</v>
      </c>
      <c r="L71" s="25" t="s">
        <v>126</v>
      </c>
      <c r="M71" s="31" t="s">
        <v>127</v>
      </c>
      <c r="N71" s="24" t="s">
        <v>128</v>
      </c>
      <c r="O71" s="26">
        <v>130</v>
      </c>
      <c r="P71" s="24">
        <v>108</v>
      </c>
      <c r="Q71" s="27" t="s">
        <v>145</v>
      </c>
      <c r="R71" s="28"/>
      <c r="S71" s="25"/>
      <c r="T71" s="21"/>
      <c r="U71" s="19"/>
    </row>
    <row r="72" spans="1:21" ht="22">
      <c r="A72" s="29" t="s">
        <v>218</v>
      </c>
      <c r="B72" s="86" t="s">
        <v>146</v>
      </c>
      <c r="C72" s="86" t="s">
        <v>146</v>
      </c>
      <c r="D72" s="26" t="s">
        <v>20</v>
      </c>
      <c r="E72" s="26" t="s">
        <v>20</v>
      </c>
      <c r="F72" s="217" t="s">
        <v>122</v>
      </c>
      <c r="G72" s="24" t="s">
        <v>123</v>
      </c>
      <c r="H72" s="24" t="s">
        <v>124</v>
      </c>
      <c r="I72" s="24" t="s">
        <v>21</v>
      </c>
      <c r="J72" s="24" t="s">
        <v>125</v>
      </c>
      <c r="K72" s="234" t="s">
        <v>22</v>
      </c>
      <c r="L72" s="25" t="s">
        <v>126</v>
      </c>
      <c r="M72" s="31" t="s">
        <v>127</v>
      </c>
      <c r="N72" s="24" t="s">
        <v>128</v>
      </c>
      <c r="O72" s="26">
        <v>120</v>
      </c>
      <c r="P72" s="24">
        <v>83</v>
      </c>
      <c r="Q72" s="27" t="s">
        <v>147</v>
      </c>
      <c r="R72" s="28"/>
      <c r="S72" s="25"/>
      <c r="T72" s="21"/>
      <c r="U72" s="19"/>
    </row>
    <row r="73" spans="1:21" ht="22">
      <c r="A73" s="29" t="s">
        <v>218</v>
      </c>
      <c r="B73" s="86" t="s">
        <v>146</v>
      </c>
      <c r="C73" s="86" t="s">
        <v>148</v>
      </c>
      <c r="D73" s="26" t="s">
        <v>20</v>
      </c>
      <c r="E73" s="26" t="s">
        <v>20</v>
      </c>
      <c r="F73" s="217" t="s">
        <v>122</v>
      </c>
      <c r="G73" s="24" t="s">
        <v>123</v>
      </c>
      <c r="H73" s="24" t="s">
        <v>124</v>
      </c>
      <c r="I73" s="24" t="s">
        <v>21</v>
      </c>
      <c r="J73" s="24">
        <v>1</v>
      </c>
      <c r="K73" s="234" t="s">
        <v>22</v>
      </c>
      <c r="L73" s="25" t="s">
        <v>126</v>
      </c>
      <c r="M73" s="31" t="s">
        <v>127</v>
      </c>
      <c r="N73" s="24" t="s">
        <v>128</v>
      </c>
      <c r="O73" s="26">
        <v>120</v>
      </c>
      <c r="P73" s="24">
        <v>227</v>
      </c>
      <c r="Q73" s="27" t="s">
        <v>149</v>
      </c>
      <c r="R73" s="28"/>
      <c r="S73" s="25"/>
      <c r="T73" s="21"/>
      <c r="U73" s="19"/>
    </row>
    <row r="74" spans="1:21" ht="22">
      <c r="A74" s="29" t="s">
        <v>218</v>
      </c>
      <c r="B74" s="86" t="s">
        <v>146</v>
      </c>
      <c r="C74" s="86" t="s">
        <v>150</v>
      </c>
      <c r="D74" s="26" t="s">
        <v>20</v>
      </c>
      <c r="E74" s="26" t="s">
        <v>20</v>
      </c>
      <c r="F74" s="217" t="s">
        <v>122</v>
      </c>
      <c r="G74" s="24" t="s">
        <v>123</v>
      </c>
      <c r="H74" s="24" t="s">
        <v>201</v>
      </c>
      <c r="I74" s="24" t="s">
        <v>21</v>
      </c>
      <c r="J74" s="24">
        <v>2</v>
      </c>
      <c r="K74" s="234" t="s">
        <v>22</v>
      </c>
      <c r="L74" s="25" t="s">
        <v>126</v>
      </c>
      <c r="M74" s="31" t="s">
        <v>127</v>
      </c>
      <c r="N74" s="24" t="s">
        <v>128</v>
      </c>
      <c r="O74" s="26">
        <v>100</v>
      </c>
      <c r="P74" s="24">
        <v>381</v>
      </c>
      <c r="Q74" s="27" t="s">
        <v>151</v>
      </c>
      <c r="R74" s="28"/>
      <c r="S74" s="25"/>
      <c r="T74" s="21"/>
      <c r="U74" s="19"/>
    </row>
    <row r="75" spans="1:21" ht="22">
      <c r="A75" s="29" t="s">
        <v>218</v>
      </c>
      <c r="B75" s="86" t="s">
        <v>146</v>
      </c>
      <c r="C75" s="86" t="s">
        <v>152</v>
      </c>
      <c r="D75" s="26" t="s">
        <v>20</v>
      </c>
      <c r="E75" s="26" t="s">
        <v>20</v>
      </c>
      <c r="F75" s="217" t="s">
        <v>131</v>
      </c>
      <c r="G75" s="24" t="s">
        <v>132</v>
      </c>
      <c r="H75" s="24" t="s">
        <v>423</v>
      </c>
      <c r="I75" s="24" t="s">
        <v>21</v>
      </c>
      <c r="J75" s="24">
        <v>1</v>
      </c>
      <c r="K75" s="234" t="s">
        <v>22</v>
      </c>
      <c r="L75" s="25" t="s">
        <v>126</v>
      </c>
      <c r="M75" s="31" t="s">
        <v>127</v>
      </c>
      <c r="N75" s="24" t="s">
        <v>128</v>
      </c>
      <c r="O75" s="26">
        <v>100</v>
      </c>
      <c r="P75" s="24">
        <v>108</v>
      </c>
      <c r="Q75" s="27" t="s">
        <v>153</v>
      </c>
      <c r="R75" s="28"/>
      <c r="S75" s="25"/>
      <c r="T75" s="21"/>
      <c r="U75" s="19"/>
    </row>
    <row r="76" spans="1:21" ht="22">
      <c r="A76" s="29" t="s">
        <v>218</v>
      </c>
      <c r="B76" s="86" t="s">
        <v>146</v>
      </c>
      <c r="C76" s="86" t="s">
        <v>154</v>
      </c>
      <c r="D76" s="26" t="s">
        <v>20</v>
      </c>
      <c r="E76" s="26" t="s">
        <v>20</v>
      </c>
      <c r="F76" s="217" t="s">
        <v>122</v>
      </c>
      <c r="G76" s="24" t="s">
        <v>123</v>
      </c>
      <c r="H76" s="24" t="s">
        <v>423</v>
      </c>
      <c r="I76" s="24" t="s">
        <v>21</v>
      </c>
      <c r="J76" s="24">
        <v>2</v>
      </c>
      <c r="K76" s="234" t="s">
        <v>22</v>
      </c>
      <c r="L76" s="25" t="s">
        <v>126</v>
      </c>
      <c r="M76" s="31" t="s">
        <v>155</v>
      </c>
      <c r="N76" s="24" t="s">
        <v>128</v>
      </c>
      <c r="O76" s="26">
        <v>120</v>
      </c>
      <c r="P76" s="24">
        <v>483</v>
      </c>
      <c r="Q76" s="27" t="s">
        <v>156</v>
      </c>
      <c r="R76" s="28"/>
      <c r="S76" s="25"/>
      <c r="T76" s="21"/>
      <c r="U76" s="19"/>
    </row>
    <row r="77" spans="1:21" ht="22">
      <c r="A77" s="29" t="s">
        <v>218</v>
      </c>
      <c r="B77" s="86" t="s">
        <v>146</v>
      </c>
      <c r="C77" s="86" t="s">
        <v>157</v>
      </c>
      <c r="D77" s="26" t="s">
        <v>20</v>
      </c>
      <c r="E77" s="26" t="s">
        <v>20</v>
      </c>
      <c r="F77" s="217" t="s">
        <v>122</v>
      </c>
      <c r="G77" s="24" t="s">
        <v>123</v>
      </c>
      <c r="H77" s="24" t="s">
        <v>124</v>
      </c>
      <c r="I77" s="24" t="s">
        <v>21</v>
      </c>
      <c r="J77" s="24">
        <v>1</v>
      </c>
      <c r="K77" s="234" t="s">
        <v>22</v>
      </c>
      <c r="L77" s="25" t="s">
        <v>126</v>
      </c>
      <c r="M77" s="31" t="s">
        <v>127</v>
      </c>
      <c r="N77" s="24" t="s">
        <v>128</v>
      </c>
      <c r="O77" s="26">
        <v>120</v>
      </c>
      <c r="P77" s="24">
        <v>166</v>
      </c>
      <c r="Q77" s="27" t="s">
        <v>158</v>
      </c>
      <c r="R77" s="28"/>
      <c r="S77" s="25"/>
      <c r="T77" s="21"/>
      <c r="U77" s="19"/>
    </row>
    <row r="78" spans="1:21" ht="22">
      <c r="A78" s="29" t="s">
        <v>218</v>
      </c>
      <c r="B78" s="86" t="s">
        <v>146</v>
      </c>
      <c r="C78" s="86" t="s">
        <v>159</v>
      </c>
      <c r="D78" s="26" t="s">
        <v>20</v>
      </c>
      <c r="E78" s="26" t="s">
        <v>20</v>
      </c>
      <c r="F78" s="217" t="s">
        <v>122</v>
      </c>
      <c r="G78" s="24" t="s">
        <v>123</v>
      </c>
      <c r="H78" s="24" t="s">
        <v>124</v>
      </c>
      <c r="I78" s="24" t="s">
        <v>21</v>
      </c>
      <c r="J78" s="24">
        <v>2</v>
      </c>
      <c r="K78" s="234" t="s">
        <v>22</v>
      </c>
      <c r="L78" s="25" t="s">
        <v>126</v>
      </c>
      <c r="M78" s="31" t="s">
        <v>127</v>
      </c>
      <c r="N78" s="24" t="s">
        <v>128</v>
      </c>
      <c r="O78" s="26">
        <v>160</v>
      </c>
      <c r="P78" s="24">
        <v>208</v>
      </c>
      <c r="Q78" s="27" t="s">
        <v>160</v>
      </c>
      <c r="R78" s="28"/>
      <c r="S78" s="25"/>
      <c r="T78" s="21"/>
      <c r="U78" s="19"/>
    </row>
    <row r="79" spans="1:21" ht="22">
      <c r="A79" s="29" t="s">
        <v>218</v>
      </c>
      <c r="B79" s="86" t="s">
        <v>364</v>
      </c>
      <c r="C79" s="86" t="s">
        <v>364</v>
      </c>
      <c r="D79" s="26" t="s">
        <v>20</v>
      </c>
      <c r="E79" s="26" t="s">
        <v>20</v>
      </c>
      <c r="F79" s="217" t="s">
        <v>122</v>
      </c>
      <c r="G79" s="24" t="s">
        <v>123</v>
      </c>
      <c r="H79" s="24" t="s">
        <v>133</v>
      </c>
      <c r="I79" s="24" t="s">
        <v>21</v>
      </c>
      <c r="J79" s="24" t="s">
        <v>125</v>
      </c>
      <c r="K79" s="234" t="s">
        <v>22</v>
      </c>
      <c r="L79" s="25" t="s">
        <v>126</v>
      </c>
      <c r="M79" s="31" t="s">
        <v>127</v>
      </c>
      <c r="N79" s="24" t="s">
        <v>128</v>
      </c>
      <c r="O79" s="26">
        <v>100</v>
      </c>
      <c r="P79" s="24">
        <v>51</v>
      </c>
      <c r="Q79" s="27" t="s">
        <v>161</v>
      </c>
      <c r="R79" s="28"/>
      <c r="S79" s="25"/>
      <c r="T79" s="21"/>
      <c r="U79" s="19"/>
    </row>
    <row r="80" spans="1:21" ht="22">
      <c r="A80" s="29" t="s">
        <v>218</v>
      </c>
      <c r="B80" s="86" t="s">
        <v>364</v>
      </c>
      <c r="C80" s="86" t="s">
        <v>363</v>
      </c>
      <c r="D80" s="26" t="s">
        <v>20</v>
      </c>
      <c r="E80" s="26" t="s">
        <v>20</v>
      </c>
      <c r="F80" s="217" t="s">
        <v>131</v>
      </c>
      <c r="G80" s="24" t="s">
        <v>132</v>
      </c>
      <c r="H80" s="24" t="s">
        <v>424</v>
      </c>
      <c r="I80" s="24" t="s">
        <v>162</v>
      </c>
      <c r="J80" s="24">
        <v>1</v>
      </c>
      <c r="K80" s="234" t="s">
        <v>22</v>
      </c>
      <c r="L80" s="25" t="s">
        <v>126</v>
      </c>
      <c r="M80" s="31" t="s">
        <v>163</v>
      </c>
      <c r="N80" s="24" t="s">
        <v>128</v>
      </c>
      <c r="O80" s="26">
        <v>100</v>
      </c>
      <c r="P80" s="24">
        <v>224</v>
      </c>
      <c r="Q80" s="27" t="s">
        <v>164</v>
      </c>
      <c r="R80" s="28"/>
      <c r="S80" s="25"/>
      <c r="T80" s="21"/>
      <c r="U80" s="19"/>
    </row>
    <row r="81" spans="1:21" ht="22">
      <c r="A81" s="29" t="s">
        <v>218</v>
      </c>
      <c r="B81" s="86" t="s">
        <v>364</v>
      </c>
      <c r="C81" s="86" t="s">
        <v>366</v>
      </c>
      <c r="D81" s="26" t="s">
        <v>20</v>
      </c>
      <c r="E81" s="26" t="s">
        <v>20</v>
      </c>
      <c r="F81" s="217" t="s">
        <v>131</v>
      </c>
      <c r="G81" s="24" t="s">
        <v>132</v>
      </c>
      <c r="H81" s="31" t="s">
        <v>425</v>
      </c>
      <c r="I81" s="24" t="s">
        <v>21</v>
      </c>
      <c r="J81" s="24">
        <v>1</v>
      </c>
      <c r="K81" s="234" t="s">
        <v>22</v>
      </c>
      <c r="L81" s="25" t="s">
        <v>126</v>
      </c>
      <c r="M81" s="31" t="s">
        <v>165</v>
      </c>
      <c r="N81" s="24" t="s">
        <v>128</v>
      </c>
      <c r="O81" s="26">
        <v>100</v>
      </c>
      <c r="P81" s="24">
        <v>279</v>
      </c>
      <c r="Q81" s="27" t="s">
        <v>164</v>
      </c>
      <c r="R81" s="28"/>
      <c r="S81" s="25"/>
      <c r="T81" s="21"/>
      <c r="U81" s="19"/>
    </row>
    <row r="82" spans="1:21" ht="22">
      <c r="A82" s="29" t="s">
        <v>218</v>
      </c>
      <c r="B82" s="86" t="s">
        <v>364</v>
      </c>
      <c r="C82" s="86" t="s">
        <v>367</v>
      </c>
      <c r="D82" s="26" t="s">
        <v>20</v>
      </c>
      <c r="E82" s="26" t="s">
        <v>20</v>
      </c>
      <c r="F82" s="217" t="s">
        <v>131</v>
      </c>
      <c r="G82" s="24" t="s">
        <v>132</v>
      </c>
      <c r="H82" s="24" t="s">
        <v>169</v>
      </c>
      <c r="I82" s="24" t="s">
        <v>21</v>
      </c>
      <c r="J82" s="24">
        <v>1</v>
      </c>
      <c r="K82" s="234" t="s">
        <v>22</v>
      </c>
      <c r="L82" s="25" t="s">
        <v>126</v>
      </c>
      <c r="M82" s="31" t="s">
        <v>127</v>
      </c>
      <c r="N82" s="24" t="s">
        <v>128</v>
      </c>
      <c r="O82" s="26">
        <v>100</v>
      </c>
      <c r="P82" s="24">
        <v>432</v>
      </c>
      <c r="Q82" s="27" t="s">
        <v>164</v>
      </c>
      <c r="R82" s="28"/>
      <c r="S82" s="25"/>
      <c r="T82" s="21"/>
      <c r="U82" s="19"/>
    </row>
    <row r="83" spans="1:21" ht="27" customHeight="1">
      <c r="A83" s="29" t="s">
        <v>218</v>
      </c>
      <c r="B83" s="86" t="s">
        <v>364</v>
      </c>
      <c r="C83" s="86" t="s">
        <v>365</v>
      </c>
      <c r="D83" s="26" t="s">
        <v>20</v>
      </c>
      <c r="E83" s="26" t="s">
        <v>20</v>
      </c>
      <c r="F83" s="217" t="s">
        <v>122</v>
      </c>
      <c r="G83" s="24" t="s">
        <v>123</v>
      </c>
      <c r="H83" s="24" t="s">
        <v>124</v>
      </c>
      <c r="I83" s="24" t="s">
        <v>21</v>
      </c>
      <c r="J83" s="24">
        <v>1</v>
      </c>
      <c r="K83" s="234" t="s">
        <v>22</v>
      </c>
      <c r="L83" s="25" t="s">
        <v>126</v>
      </c>
      <c r="M83" s="24" t="s">
        <v>127</v>
      </c>
      <c r="N83" s="24" t="s">
        <v>128</v>
      </c>
      <c r="O83" s="26">
        <v>120</v>
      </c>
      <c r="P83" s="24">
        <v>232</v>
      </c>
      <c r="Q83" s="27" t="s">
        <v>426</v>
      </c>
      <c r="R83" s="28" t="s">
        <v>427</v>
      </c>
      <c r="S83" s="25"/>
      <c r="T83" s="21"/>
      <c r="U83" s="19"/>
    </row>
    <row r="84" spans="1:21" ht="22">
      <c r="A84" s="29" t="s">
        <v>218</v>
      </c>
      <c r="B84" s="86" t="s">
        <v>364</v>
      </c>
      <c r="C84" s="86" t="s">
        <v>166</v>
      </c>
      <c r="D84" s="26" t="s">
        <v>20</v>
      </c>
      <c r="E84" s="26" t="s">
        <v>20</v>
      </c>
      <c r="F84" s="217" t="s">
        <v>122</v>
      </c>
      <c r="G84" s="24" t="s">
        <v>123</v>
      </c>
      <c r="H84" s="24" t="s">
        <v>124</v>
      </c>
      <c r="I84" s="24" t="s">
        <v>162</v>
      </c>
      <c r="J84" s="24">
        <v>1</v>
      </c>
      <c r="K84" s="234" t="s">
        <v>22</v>
      </c>
      <c r="L84" s="25" t="s">
        <v>126</v>
      </c>
      <c r="M84" s="31" t="s">
        <v>127</v>
      </c>
      <c r="N84" s="24" t="s">
        <v>128</v>
      </c>
      <c r="O84" s="26">
        <v>100</v>
      </c>
      <c r="P84" s="24">
        <v>197</v>
      </c>
      <c r="Q84" s="27" t="s">
        <v>167</v>
      </c>
      <c r="R84" s="28"/>
      <c r="S84" s="25"/>
      <c r="T84" s="21"/>
      <c r="U84" s="19"/>
    </row>
    <row r="85" spans="1:21" ht="22">
      <c r="A85" s="29" t="s">
        <v>218</v>
      </c>
      <c r="B85" s="86" t="s">
        <v>168</v>
      </c>
      <c r="C85" s="86" t="s">
        <v>368</v>
      </c>
      <c r="D85" s="26" t="s">
        <v>20</v>
      </c>
      <c r="E85" s="26" t="s">
        <v>20</v>
      </c>
      <c r="F85" s="217" t="s">
        <v>122</v>
      </c>
      <c r="G85" s="24" t="s">
        <v>123</v>
      </c>
      <c r="H85" s="24" t="s">
        <v>169</v>
      </c>
      <c r="I85" s="24" t="s">
        <v>21</v>
      </c>
      <c r="J85" s="24" t="s">
        <v>125</v>
      </c>
      <c r="K85" s="234" t="s">
        <v>22</v>
      </c>
      <c r="L85" s="25" t="s">
        <v>126</v>
      </c>
      <c r="M85" s="31" t="s">
        <v>127</v>
      </c>
      <c r="N85" s="24" t="s">
        <v>128</v>
      </c>
      <c r="O85" s="26">
        <v>160</v>
      </c>
      <c r="P85" s="26">
        <v>30</v>
      </c>
      <c r="Q85" s="27" t="s">
        <v>170</v>
      </c>
      <c r="R85" s="28"/>
      <c r="S85" s="25"/>
      <c r="T85" s="21"/>
      <c r="U85" s="19"/>
    </row>
    <row r="86" spans="1:21" ht="22">
      <c r="A86" s="29" t="s">
        <v>218</v>
      </c>
      <c r="B86" s="86" t="s">
        <v>168</v>
      </c>
      <c r="C86" s="86" t="s">
        <v>369</v>
      </c>
      <c r="D86" s="26" t="s">
        <v>20</v>
      </c>
      <c r="E86" s="26" t="s">
        <v>20</v>
      </c>
      <c r="F86" s="217" t="s">
        <v>122</v>
      </c>
      <c r="G86" s="24" t="s">
        <v>123</v>
      </c>
      <c r="H86" s="24" t="s">
        <v>124</v>
      </c>
      <c r="I86" s="24" t="s">
        <v>21</v>
      </c>
      <c r="J86" s="24" t="s">
        <v>125</v>
      </c>
      <c r="K86" s="234" t="s">
        <v>22</v>
      </c>
      <c r="L86" s="25" t="s">
        <v>126</v>
      </c>
      <c r="M86" s="31" t="s">
        <v>127</v>
      </c>
      <c r="N86" s="24" t="s">
        <v>128</v>
      </c>
      <c r="O86" s="26">
        <v>160</v>
      </c>
      <c r="P86" s="24">
        <v>71</v>
      </c>
      <c r="Q86" s="27" t="s">
        <v>172</v>
      </c>
      <c r="R86" s="28"/>
      <c r="S86" s="25"/>
      <c r="T86" s="21"/>
      <c r="U86" s="19"/>
    </row>
    <row r="87" spans="1:21" ht="22">
      <c r="A87" s="29" t="s">
        <v>218</v>
      </c>
      <c r="B87" s="86" t="s">
        <v>168</v>
      </c>
      <c r="C87" s="86" t="s">
        <v>371</v>
      </c>
      <c r="D87" s="26" t="s">
        <v>20</v>
      </c>
      <c r="E87" s="26" t="s">
        <v>20</v>
      </c>
      <c r="F87" s="217" t="s">
        <v>122</v>
      </c>
      <c r="G87" s="24" t="s">
        <v>123</v>
      </c>
      <c r="H87" s="24" t="s">
        <v>133</v>
      </c>
      <c r="I87" s="24" t="s">
        <v>21</v>
      </c>
      <c r="J87" s="24">
        <v>1</v>
      </c>
      <c r="K87" s="234" t="s">
        <v>22</v>
      </c>
      <c r="L87" s="25" t="s">
        <v>126</v>
      </c>
      <c r="M87" s="31" t="s">
        <v>127</v>
      </c>
      <c r="N87" s="24" t="s">
        <v>128</v>
      </c>
      <c r="O87" s="26">
        <v>100</v>
      </c>
      <c r="P87" s="24">
        <v>69</v>
      </c>
      <c r="Q87" s="27" t="s">
        <v>173</v>
      </c>
      <c r="R87" s="28"/>
      <c r="S87" s="25"/>
      <c r="T87" s="21"/>
      <c r="U87" s="19"/>
    </row>
    <row r="88" spans="1:21" ht="22">
      <c r="A88" s="29" t="s">
        <v>218</v>
      </c>
      <c r="B88" s="86" t="s">
        <v>171</v>
      </c>
      <c r="C88" s="86" t="s">
        <v>369</v>
      </c>
      <c r="D88" s="26" t="s">
        <v>20</v>
      </c>
      <c r="E88" s="26" t="s">
        <v>20</v>
      </c>
      <c r="F88" s="217" t="s">
        <v>122</v>
      </c>
      <c r="G88" s="24" t="s">
        <v>123</v>
      </c>
      <c r="H88" s="24" t="s">
        <v>124</v>
      </c>
      <c r="I88" s="24" t="s">
        <v>21</v>
      </c>
      <c r="J88" s="24" t="s">
        <v>125</v>
      </c>
      <c r="K88" s="234" t="s">
        <v>22</v>
      </c>
      <c r="L88" s="25" t="s">
        <v>126</v>
      </c>
      <c r="M88" s="31" t="s">
        <v>127</v>
      </c>
      <c r="N88" s="24" t="s">
        <v>128</v>
      </c>
      <c r="O88" s="26">
        <v>160</v>
      </c>
      <c r="P88" s="26">
        <v>71</v>
      </c>
      <c r="Q88" s="27" t="s">
        <v>172</v>
      </c>
      <c r="R88" s="28"/>
      <c r="S88" s="25"/>
      <c r="T88" s="21"/>
      <c r="U88" s="19"/>
    </row>
    <row r="89" spans="1:21" ht="22">
      <c r="A89" s="29" t="s">
        <v>218</v>
      </c>
      <c r="B89" s="86" t="s">
        <v>171</v>
      </c>
      <c r="C89" s="86" t="s">
        <v>370</v>
      </c>
      <c r="D89" s="26" t="s">
        <v>20</v>
      </c>
      <c r="E89" s="26" t="s">
        <v>20</v>
      </c>
      <c r="F89" s="217" t="s">
        <v>122</v>
      </c>
      <c r="G89" s="24" t="s">
        <v>123</v>
      </c>
      <c r="H89" s="24" t="s">
        <v>169</v>
      </c>
      <c r="I89" s="24" t="s">
        <v>21</v>
      </c>
      <c r="J89" s="24" t="s">
        <v>125</v>
      </c>
      <c r="K89" s="234" t="s">
        <v>22</v>
      </c>
      <c r="L89" s="25" t="s">
        <v>126</v>
      </c>
      <c r="M89" s="31" t="s">
        <v>127</v>
      </c>
      <c r="N89" s="24" t="s">
        <v>128</v>
      </c>
      <c r="O89" s="26">
        <v>100</v>
      </c>
      <c r="P89" s="24">
        <v>159</v>
      </c>
      <c r="Q89" s="27" t="s">
        <v>174</v>
      </c>
      <c r="R89" s="28"/>
      <c r="S89" s="25"/>
      <c r="T89" s="21"/>
      <c r="U89" s="19"/>
    </row>
    <row r="90" spans="1:21" ht="22">
      <c r="A90" s="29" t="s">
        <v>218</v>
      </c>
      <c r="B90" s="86" t="s">
        <v>171</v>
      </c>
      <c r="C90" s="86" t="s">
        <v>371</v>
      </c>
      <c r="D90" s="26" t="s">
        <v>20</v>
      </c>
      <c r="E90" s="26" t="s">
        <v>20</v>
      </c>
      <c r="F90" s="217" t="s">
        <v>122</v>
      </c>
      <c r="G90" s="24" t="s">
        <v>123</v>
      </c>
      <c r="H90" s="24" t="s">
        <v>133</v>
      </c>
      <c r="I90" s="24" t="s">
        <v>21</v>
      </c>
      <c r="J90" s="24">
        <v>1</v>
      </c>
      <c r="K90" s="234" t="s">
        <v>22</v>
      </c>
      <c r="L90" s="25" t="s">
        <v>126</v>
      </c>
      <c r="M90" s="31" t="s">
        <v>127</v>
      </c>
      <c r="N90" s="24" t="s">
        <v>128</v>
      </c>
      <c r="O90" s="26">
        <v>100</v>
      </c>
      <c r="P90" s="24">
        <v>69</v>
      </c>
      <c r="Q90" s="27" t="s">
        <v>175</v>
      </c>
      <c r="R90" s="28"/>
      <c r="S90" s="25"/>
      <c r="T90" s="21"/>
      <c r="U90" s="19"/>
    </row>
    <row r="91" spans="1:21" s="95" customFormat="1" ht="31.5">
      <c r="A91" s="232" t="s">
        <v>218</v>
      </c>
      <c r="B91" s="88" t="s">
        <v>171</v>
      </c>
      <c r="C91" s="88" t="s">
        <v>372</v>
      </c>
      <c r="D91" s="93" t="s">
        <v>20</v>
      </c>
      <c r="E91" s="93" t="s">
        <v>20</v>
      </c>
      <c r="F91" s="218" t="s">
        <v>122</v>
      </c>
      <c r="G91" s="91" t="s">
        <v>123</v>
      </c>
      <c r="H91" s="91" t="s">
        <v>124</v>
      </c>
      <c r="I91" s="91" t="s">
        <v>21</v>
      </c>
      <c r="J91" s="91" t="s">
        <v>125</v>
      </c>
      <c r="K91" s="234" t="s">
        <v>22</v>
      </c>
      <c r="L91" s="92" t="s">
        <v>126</v>
      </c>
      <c r="M91" s="30" t="s">
        <v>127</v>
      </c>
      <c r="N91" s="91" t="s">
        <v>128</v>
      </c>
      <c r="O91" s="93">
        <v>100</v>
      </c>
      <c r="P91" s="91">
        <v>162</v>
      </c>
      <c r="Q91" s="212" t="s">
        <v>176</v>
      </c>
      <c r="R91" s="213"/>
      <c r="S91" s="92"/>
      <c r="T91" s="100"/>
      <c r="U91" s="235"/>
    </row>
    <row r="92" spans="1:21" s="95" customFormat="1" ht="31.5">
      <c r="A92" s="232" t="s">
        <v>218</v>
      </c>
      <c r="B92" s="88" t="s">
        <v>177</v>
      </c>
      <c r="C92" s="88" t="s">
        <v>373</v>
      </c>
      <c r="D92" s="93" t="s">
        <v>20</v>
      </c>
      <c r="E92" s="93" t="s">
        <v>20</v>
      </c>
      <c r="F92" s="218" t="s">
        <v>122</v>
      </c>
      <c r="G92" s="91" t="s">
        <v>123</v>
      </c>
      <c r="H92" s="91" t="s">
        <v>124</v>
      </c>
      <c r="I92" s="91" t="s">
        <v>21</v>
      </c>
      <c r="J92" s="91" t="s">
        <v>125</v>
      </c>
      <c r="K92" s="234" t="s">
        <v>22</v>
      </c>
      <c r="L92" s="92" t="s">
        <v>126</v>
      </c>
      <c r="M92" s="30" t="s">
        <v>127</v>
      </c>
      <c r="N92" s="91" t="s">
        <v>128</v>
      </c>
      <c r="O92" s="93">
        <v>100</v>
      </c>
      <c r="P92" s="93">
        <v>5</v>
      </c>
      <c r="Q92" s="212" t="s">
        <v>178</v>
      </c>
      <c r="R92" s="213"/>
      <c r="S92" s="92"/>
      <c r="T92" s="100"/>
      <c r="U92" s="235"/>
    </row>
    <row r="93" spans="1:21" s="95" customFormat="1" ht="21">
      <c r="A93" s="232" t="s">
        <v>218</v>
      </c>
      <c r="B93" s="88" t="s">
        <v>177</v>
      </c>
      <c r="C93" s="88" t="s">
        <v>179</v>
      </c>
      <c r="D93" s="93" t="s">
        <v>20</v>
      </c>
      <c r="E93" s="93" t="s">
        <v>20</v>
      </c>
      <c r="F93" s="218" t="s">
        <v>122</v>
      </c>
      <c r="G93" s="91" t="s">
        <v>123</v>
      </c>
      <c r="H93" s="30" t="s">
        <v>180</v>
      </c>
      <c r="I93" s="91" t="s">
        <v>21</v>
      </c>
      <c r="J93" s="91" t="s">
        <v>125</v>
      </c>
      <c r="K93" s="234" t="s">
        <v>22</v>
      </c>
      <c r="L93" s="92" t="s">
        <v>126</v>
      </c>
      <c r="M93" s="30" t="s">
        <v>163</v>
      </c>
      <c r="N93" s="91" t="s">
        <v>128</v>
      </c>
      <c r="O93" s="93">
        <v>100</v>
      </c>
      <c r="P93" s="91">
        <v>10</v>
      </c>
      <c r="Q93" s="212" t="s">
        <v>181</v>
      </c>
      <c r="R93" s="213"/>
      <c r="S93" s="92"/>
      <c r="T93" s="100"/>
      <c r="U93" s="235"/>
    </row>
    <row r="94" spans="1:21" s="95" customFormat="1" ht="21">
      <c r="A94" s="232" t="s">
        <v>218</v>
      </c>
      <c r="B94" s="88" t="s">
        <v>177</v>
      </c>
      <c r="C94" s="88" t="s">
        <v>374</v>
      </c>
      <c r="D94" s="93" t="s">
        <v>20</v>
      </c>
      <c r="E94" s="93" t="s">
        <v>20</v>
      </c>
      <c r="F94" s="218" t="s">
        <v>122</v>
      </c>
      <c r="G94" s="91" t="s">
        <v>123</v>
      </c>
      <c r="H94" s="91" t="s">
        <v>124</v>
      </c>
      <c r="I94" s="91" t="s">
        <v>21</v>
      </c>
      <c r="J94" s="91">
        <v>1</v>
      </c>
      <c r="K94" s="234" t="s">
        <v>22</v>
      </c>
      <c r="L94" s="92" t="s">
        <v>126</v>
      </c>
      <c r="M94" s="30" t="s">
        <v>127</v>
      </c>
      <c r="N94" s="91" t="s">
        <v>128</v>
      </c>
      <c r="O94" s="93">
        <v>100</v>
      </c>
      <c r="P94" s="91">
        <v>90</v>
      </c>
      <c r="Q94" s="212" t="s">
        <v>182</v>
      </c>
      <c r="R94" s="213"/>
      <c r="S94" s="92"/>
      <c r="T94" s="100"/>
      <c r="U94" s="235"/>
    </row>
    <row r="95" spans="1:21" s="95" customFormat="1" ht="31.5">
      <c r="A95" s="232" t="s">
        <v>218</v>
      </c>
      <c r="B95" s="88" t="s">
        <v>177</v>
      </c>
      <c r="C95" s="88" t="s">
        <v>375</v>
      </c>
      <c r="D95" s="93" t="s">
        <v>20</v>
      </c>
      <c r="E95" s="93" t="s">
        <v>20</v>
      </c>
      <c r="F95" s="218" t="s">
        <v>122</v>
      </c>
      <c r="G95" s="91" t="s">
        <v>123</v>
      </c>
      <c r="H95" s="91" t="s">
        <v>124</v>
      </c>
      <c r="I95" s="91" t="s">
        <v>21</v>
      </c>
      <c r="J95" s="91" t="s">
        <v>125</v>
      </c>
      <c r="K95" s="234" t="s">
        <v>22</v>
      </c>
      <c r="L95" s="92" t="s">
        <v>126</v>
      </c>
      <c r="M95" s="30" t="s">
        <v>127</v>
      </c>
      <c r="N95" s="91" t="s">
        <v>128</v>
      </c>
      <c r="O95" s="93">
        <v>100</v>
      </c>
      <c r="P95" s="91">
        <v>146</v>
      </c>
      <c r="Q95" s="212" t="s">
        <v>183</v>
      </c>
      <c r="R95" s="213"/>
      <c r="S95" s="92"/>
      <c r="T95" s="100"/>
      <c r="U95" s="235"/>
    </row>
    <row r="96" spans="1:21" s="95" customFormat="1">
      <c r="A96" s="232" t="s">
        <v>218</v>
      </c>
      <c r="B96" s="88" t="s">
        <v>270</v>
      </c>
      <c r="C96" s="88" t="s">
        <v>270</v>
      </c>
      <c r="D96" s="93" t="s">
        <v>20</v>
      </c>
      <c r="E96" s="93" t="s">
        <v>20</v>
      </c>
      <c r="F96" s="218" t="s">
        <v>122</v>
      </c>
      <c r="G96" s="91" t="s">
        <v>123</v>
      </c>
      <c r="H96" s="91">
        <v>650</v>
      </c>
      <c r="I96" s="91" t="s">
        <v>21</v>
      </c>
      <c r="J96" s="91">
        <v>1</v>
      </c>
      <c r="K96" s="234" t="s">
        <v>22</v>
      </c>
      <c r="L96" s="92" t="s">
        <v>271</v>
      </c>
      <c r="M96" s="30" t="s">
        <v>23</v>
      </c>
      <c r="N96" s="91" t="s">
        <v>128</v>
      </c>
      <c r="O96" s="93" t="s">
        <v>272</v>
      </c>
      <c r="P96" s="93">
        <v>20</v>
      </c>
      <c r="Q96" s="212" t="s">
        <v>273</v>
      </c>
      <c r="R96" s="213"/>
      <c r="S96" s="94" t="s">
        <v>274</v>
      </c>
      <c r="T96" s="100"/>
      <c r="U96" s="235"/>
    </row>
    <row r="97" spans="1:21" s="95" customFormat="1" ht="21">
      <c r="A97" s="232" t="s">
        <v>218</v>
      </c>
      <c r="B97" s="88" t="s">
        <v>184</v>
      </c>
      <c r="C97" s="88" t="s">
        <v>184</v>
      </c>
      <c r="D97" s="93" t="s">
        <v>20</v>
      </c>
      <c r="E97" s="93" t="s">
        <v>20</v>
      </c>
      <c r="F97" s="218" t="s">
        <v>122</v>
      </c>
      <c r="G97" s="91" t="s">
        <v>123</v>
      </c>
      <c r="H97" s="91" t="s">
        <v>185</v>
      </c>
      <c r="I97" s="91" t="s">
        <v>21</v>
      </c>
      <c r="J97" s="91" t="s">
        <v>125</v>
      </c>
      <c r="K97" s="234" t="s">
        <v>22</v>
      </c>
      <c r="L97" s="92" t="s">
        <v>126</v>
      </c>
      <c r="M97" s="30" t="s">
        <v>127</v>
      </c>
      <c r="N97" s="91" t="s">
        <v>128</v>
      </c>
      <c r="O97" s="93">
        <v>100</v>
      </c>
      <c r="P97" s="93">
        <v>80</v>
      </c>
      <c r="Q97" s="212" t="s">
        <v>186</v>
      </c>
      <c r="R97" s="213"/>
      <c r="S97" s="92"/>
      <c r="T97" s="100"/>
      <c r="U97" s="235"/>
    </row>
    <row r="98" spans="1:21" s="95" customFormat="1" ht="21">
      <c r="A98" s="232" t="s">
        <v>218</v>
      </c>
      <c r="B98" s="88" t="s">
        <v>184</v>
      </c>
      <c r="C98" s="88" t="s">
        <v>187</v>
      </c>
      <c r="D98" s="93" t="s">
        <v>20</v>
      </c>
      <c r="E98" s="93" t="s">
        <v>20</v>
      </c>
      <c r="F98" s="218" t="s">
        <v>122</v>
      </c>
      <c r="G98" s="91" t="s">
        <v>123</v>
      </c>
      <c r="H98" s="91" t="s">
        <v>188</v>
      </c>
      <c r="I98" s="91" t="s">
        <v>21</v>
      </c>
      <c r="J98" s="91">
        <v>1</v>
      </c>
      <c r="K98" s="234" t="s">
        <v>22</v>
      </c>
      <c r="L98" s="92" t="s">
        <v>126</v>
      </c>
      <c r="M98" s="30" t="s">
        <v>127</v>
      </c>
      <c r="N98" s="91" t="s">
        <v>128</v>
      </c>
      <c r="O98" s="93">
        <v>100</v>
      </c>
      <c r="P98" s="91">
        <v>203</v>
      </c>
      <c r="Q98" s="212" t="s">
        <v>189</v>
      </c>
      <c r="R98" s="213"/>
      <c r="S98" s="92"/>
      <c r="T98" s="100"/>
      <c r="U98" s="235"/>
    </row>
    <row r="99" spans="1:21" s="95" customFormat="1" ht="21">
      <c r="A99" s="232" t="s">
        <v>218</v>
      </c>
      <c r="B99" s="88" t="s">
        <v>184</v>
      </c>
      <c r="C99" s="88" t="s">
        <v>190</v>
      </c>
      <c r="D99" s="93" t="s">
        <v>20</v>
      </c>
      <c r="E99" s="93" t="s">
        <v>20</v>
      </c>
      <c r="F99" s="218" t="s">
        <v>122</v>
      </c>
      <c r="G99" s="91" t="s">
        <v>123</v>
      </c>
      <c r="H99" s="91" t="s">
        <v>191</v>
      </c>
      <c r="I99" s="91" t="s">
        <v>21</v>
      </c>
      <c r="J99" s="91" t="s">
        <v>125</v>
      </c>
      <c r="K99" s="234" t="s">
        <v>22</v>
      </c>
      <c r="L99" s="92" t="s">
        <v>126</v>
      </c>
      <c r="M99" s="30" t="s">
        <v>127</v>
      </c>
      <c r="N99" s="91" t="s">
        <v>128</v>
      </c>
      <c r="O99" s="93">
        <v>100</v>
      </c>
      <c r="P99" s="91">
        <v>258</v>
      </c>
      <c r="Q99" s="212" t="s">
        <v>192</v>
      </c>
      <c r="R99" s="213"/>
      <c r="S99" s="92"/>
      <c r="T99" s="100"/>
      <c r="U99" s="235"/>
    </row>
    <row r="100" spans="1:21" s="95" customFormat="1" ht="21">
      <c r="A100" s="232" t="s">
        <v>218</v>
      </c>
      <c r="B100" s="88" t="s">
        <v>184</v>
      </c>
      <c r="C100" s="88" t="s">
        <v>377</v>
      </c>
      <c r="D100" s="93" t="s">
        <v>20</v>
      </c>
      <c r="E100" s="93" t="s">
        <v>20</v>
      </c>
      <c r="F100" s="218" t="s">
        <v>122</v>
      </c>
      <c r="G100" s="91" t="s">
        <v>123</v>
      </c>
      <c r="H100" s="91" t="s">
        <v>188</v>
      </c>
      <c r="I100" s="91" t="s">
        <v>21</v>
      </c>
      <c r="J100" s="91">
        <v>1</v>
      </c>
      <c r="K100" s="234" t="s">
        <v>22</v>
      </c>
      <c r="L100" s="92" t="s">
        <v>126</v>
      </c>
      <c r="M100" s="30" t="s">
        <v>127</v>
      </c>
      <c r="N100" s="91" t="s">
        <v>128</v>
      </c>
      <c r="O100" s="93">
        <v>100</v>
      </c>
      <c r="P100" s="91">
        <v>153</v>
      </c>
      <c r="Q100" s="212" t="s">
        <v>193</v>
      </c>
      <c r="R100" s="213"/>
      <c r="S100" s="92"/>
      <c r="T100" s="100"/>
      <c r="U100" s="235"/>
    </row>
    <row r="101" spans="1:21" s="95" customFormat="1" ht="21">
      <c r="A101" s="232" t="s">
        <v>218</v>
      </c>
      <c r="B101" s="88" t="s">
        <v>184</v>
      </c>
      <c r="C101" s="88" t="s">
        <v>376</v>
      </c>
      <c r="D101" s="93" t="s">
        <v>20</v>
      </c>
      <c r="E101" s="93" t="s">
        <v>20</v>
      </c>
      <c r="F101" s="218" t="s">
        <v>122</v>
      </c>
      <c r="G101" s="91" t="s">
        <v>123</v>
      </c>
      <c r="H101" s="91" t="s">
        <v>191</v>
      </c>
      <c r="I101" s="91" t="s">
        <v>21</v>
      </c>
      <c r="J101" s="91" t="s">
        <v>125</v>
      </c>
      <c r="K101" s="234" t="s">
        <v>22</v>
      </c>
      <c r="L101" s="92" t="s">
        <v>126</v>
      </c>
      <c r="M101" s="30" t="s">
        <v>127</v>
      </c>
      <c r="N101" s="91" t="s">
        <v>128</v>
      </c>
      <c r="O101" s="93">
        <v>100</v>
      </c>
      <c r="P101" s="91">
        <v>208</v>
      </c>
      <c r="Q101" s="212" t="s">
        <v>194</v>
      </c>
      <c r="R101" s="213"/>
      <c r="S101" s="92"/>
      <c r="T101" s="100"/>
      <c r="U101" s="235"/>
    </row>
    <row r="102" spans="1:21" s="95" customFormat="1" ht="21">
      <c r="A102" s="232" t="s">
        <v>218</v>
      </c>
      <c r="B102" s="88" t="s">
        <v>384</v>
      </c>
      <c r="C102" s="88" t="s">
        <v>384</v>
      </c>
      <c r="D102" s="93" t="s">
        <v>20</v>
      </c>
      <c r="E102" s="93" t="s">
        <v>20</v>
      </c>
      <c r="F102" s="218" t="s">
        <v>122</v>
      </c>
      <c r="G102" s="91" t="s">
        <v>123</v>
      </c>
      <c r="H102" s="214">
        <v>740</v>
      </c>
      <c r="I102" s="91" t="s">
        <v>21</v>
      </c>
      <c r="J102" s="91" t="s">
        <v>125</v>
      </c>
      <c r="K102" s="234" t="s">
        <v>22</v>
      </c>
      <c r="L102" s="92" t="s">
        <v>126</v>
      </c>
      <c r="M102" s="30" t="s">
        <v>127</v>
      </c>
      <c r="N102" s="91" t="s">
        <v>128</v>
      </c>
      <c r="O102" s="93">
        <v>120</v>
      </c>
      <c r="P102" s="93">
        <v>8</v>
      </c>
      <c r="Q102" s="212" t="s">
        <v>196</v>
      </c>
      <c r="R102" s="213"/>
      <c r="S102" s="92"/>
      <c r="T102" s="100"/>
      <c r="U102" s="235"/>
    </row>
    <row r="103" spans="1:21" s="95" customFormat="1" ht="21">
      <c r="A103" s="232" t="s">
        <v>218</v>
      </c>
      <c r="B103" s="88" t="s">
        <v>195</v>
      </c>
      <c r="C103" s="88" t="s">
        <v>378</v>
      </c>
      <c r="D103" s="93" t="s">
        <v>20</v>
      </c>
      <c r="E103" s="93" t="s">
        <v>20</v>
      </c>
      <c r="F103" s="218" t="s">
        <v>122</v>
      </c>
      <c r="G103" s="91" t="s">
        <v>123</v>
      </c>
      <c r="H103" s="214" t="s">
        <v>197</v>
      </c>
      <c r="I103" s="91" t="s">
        <v>21</v>
      </c>
      <c r="J103" s="91" t="s">
        <v>125</v>
      </c>
      <c r="K103" s="234" t="s">
        <v>22</v>
      </c>
      <c r="L103" s="92" t="s">
        <v>126</v>
      </c>
      <c r="M103" s="30" t="s">
        <v>127</v>
      </c>
      <c r="N103" s="91" t="s">
        <v>128</v>
      </c>
      <c r="O103" s="93">
        <v>120</v>
      </c>
      <c r="P103" s="91">
        <v>155</v>
      </c>
      <c r="Q103" s="212" t="s">
        <v>198</v>
      </c>
      <c r="R103" s="213"/>
      <c r="S103" s="92"/>
      <c r="T103" s="100"/>
      <c r="U103" s="235"/>
    </row>
    <row r="104" spans="1:21" s="95" customFormat="1" ht="21">
      <c r="A104" s="232" t="s">
        <v>218</v>
      </c>
      <c r="B104" s="88" t="s">
        <v>195</v>
      </c>
      <c r="C104" s="88" t="s">
        <v>379</v>
      </c>
      <c r="D104" s="93" t="s">
        <v>20</v>
      </c>
      <c r="E104" s="93" t="s">
        <v>20</v>
      </c>
      <c r="F104" s="218" t="s">
        <v>131</v>
      </c>
      <c r="G104" s="91" t="s">
        <v>132</v>
      </c>
      <c r="H104" s="214">
        <v>700</v>
      </c>
      <c r="I104" s="91" t="s">
        <v>21</v>
      </c>
      <c r="J104" s="91">
        <v>1</v>
      </c>
      <c r="K104" s="234" t="s">
        <v>22</v>
      </c>
      <c r="L104" s="92" t="s">
        <v>126</v>
      </c>
      <c r="M104" s="30" t="s">
        <v>127</v>
      </c>
      <c r="N104" s="91" t="s">
        <v>128</v>
      </c>
      <c r="O104" s="93">
        <v>100</v>
      </c>
      <c r="P104" s="91">
        <v>25</v>
      </c>
      <c r="Q104" s="212" t="s">
        <v>199</v>
      </c>
      <c r="R104" s="213"/>
      <c r="S104" s="92"/>
      <c r="T104" s="100"/>
      <c r="U104" s="235"/>
    </row>
    <row r="105" spans="1:21" s="95" customFormat="1" ht="21">
      <c r="A105" s="232" t="s">
        <v>218</v>
      </c>
      <c r="B105" s="88" t="s">
        <v>200</v>
      </c>
      <c r="C105" s="88" t="s">
        <v>200</v>
      </c>
      <c r="D105" s="93" t="s">
        <v>20</v>
      </c>
      <c r="E105" s="93" t="s">
        <v>20</v>
      </c>
      <c r="F105" s="218" t="s">
        <v>122</v>
      </c>
      <c r="G105" s="91" t="s">
        <v>123</v>
      </c>
      <c r="H105" s="214" t="s">
        <v>201</v>
      </c>
      <c r="I105" s="91" t="s">
        <v>21</v>
      </c>
      <c r="J105" s="91" t="s">
        <v>125</v>
      </c>
      <c r="K105" s="234" t="s">
        <v>22</v>
      </c>
      <c r="L105" s="92" t="s">
        <v>126</v>
      </c>
      <c r="M105" s="30" t="s">
        <v>127</v>
      </c>
      <c r="N105" s="91" t="s">
        <v>128</v>
      </c>
      <c r="O105" s="93">
        <v>100</v>
      </c>
      <c r="P105" s="93">
        <v>4</v>
      </c>
      <c r="Q105" s="212" t="s">
        <v>202</v>
      </c>
      <c r="R105" s="213"/>
      <c r="S105" s="92"/>
      <c r="T105" s="100"/>
      <c r="U105" s="235"/>
    </row>
    <row r="106" spans="1:21" s="95" customFormat="1" ht="21">
      <c r="A106" s="232" t="s">
        <v>218</v>
      </c>
      <c r="B106" s="88" t="s">
        <v>200</v>
      </c>
      <c r="C106" s="88" t="s">
        <v>380</v>
      </c>
      <c r="D106" s="93" t="s">
        <v>20</v>
      </c>
      <c r="E106" s="93" t="s">
        <v>20</v>
      </c>
      <c r="F106" s="218" t="s">
        <v>131</v>
      </c>
      <c r="G106" s="91" t="s">
        <v>132</v>
      </c>
      <c r="H106" s="214" t="s">
        <v>185</v>
      </c>
      <c r="I106" s="91" t="s">
        <v>21</v>
      </c>
      <c r="J106" s="91" t="s">
        <v>125</v>
      </c>
      <c r="K106" s="234" t="s">
        <v>22</v>
      </c>
      <c r="L106" s="92" t="s">
        <v>126</v>
      </c>
      <c r="M106" s="30" t="s">
        <v>127</v>
      </c>
      <c r="N106" s="91" t="s">
        <v>128</v>
      </c>
      <c r="O106" s="93">
        <v>100</v>
      </c>
      <c r="P106" s="91">
        <v>50</v>
      </c>
      <c r="Q106" s="212" t="s">
        <v>203</v>
      </c>
      <c r="R106" s="213"/>
      <c r="S106" s="92"/>
      <c r="T106" s="100"/>
      <c r="U106" s="235"/>
    </row>
    <row r="107" spans="1:21" s="95" customFormat="1" ht="21">
      <c r="A107" s="232" t="s">
        <v>218</v>
      </c>
      <c r="B107" s="88" t="s">
        <v>204</v>
      </c>
      <c r="C107" s="88" t="s">
        <v>204</v>
      </c>
      <c r="D107" s="93" t="s">
        <v>20</v>
      </c>
      <c r="E107" s="93" t="s">
        <v>20</v>
      </c>
      <c r="F107" s="218" t="s">
        <v>122</v>
      </c>
      <c r="G107" s="91" t="s">
        <v>123</v>
      </c>
      <c r="H107" s="214">
        <v>740</v>
      </c>
      <c r="I107" s="91" t="s">
        <v>21</v>
      </c>
      <c r="J107" s="91" t="s">
        <v>125</v>
      </c>
      <c r="K107" s="234" t="s">
        <v>22</v>
      </c>
      <c r="L107" s="92" t="s">
        <v>126</v>
      </c>
      <c r="M107" s="30" t="s">
        <v>127</v>
      </c>
      <c r="N107" s="91" t="s">
        <v>128</v>
      </c>
      <c r="O107" s="93">
        <v>120</v>
      </c>
      <c r="P107" s="93">
        <v>64</v>
      </c>
      <c r="Q107" s="212" t="s">
        <v>205</v>
      </c>
      <c r="R107" s="213"/>
      <c r="S107" s="92"/>
      <c r="T107" s="100"/>
      <c r="U107" s="235"/>
    </row>
    <row r="108" spans="1:21" s="95" customFormat="1" ht="21">
      <c r="A108" s="232" t="s">
        <v>218</v>
      </c>
      <c r="B108" s="88" t="s">
        <v>204</v>
      </c>
      <c r="C108" s="88" t="s">
        <v>206</v>
      </c>
      <c r="D108" s="93" t="s">
        <v>20</v>
      </c>
      <c r="E108" s="93" t="s">
        <v>20</v>
      </c>
      <c r="F108" s="218" t="s">
        <v>122</v>
      </c>
      <c r="G108" s="91" t="s">
        <v>123</v>
      </c>
      <c r="H108" s="214">
        <v>740</v>
      </c>
      <c r="I108" s="91" t="s">
        <v>21</v>
      </c>
      <c r="J108" s="91" t="s">
        <v>125</v>
      </c>
      <c r="K108" s="234" t="s">
        <v>22</v>
      </c>
      <c r="L108" s="92" t="s">
        <v>126</v>
      </c>
      <c r="M108" s="30" t="s">
        <v>163</v>
      </c>
      <c r="N108" s="91" t="s">
        <v>128</v>
      </c>
      <c r="O108" s="93">
        <v>100</v>
      </c>
      <c r="P108" s="91">
        <v>183</v>
      </c>
      <c r="Q108" s="212" t="s">
        <v>207</v>
      </c>
      <c r="R108" s="213"/>
      <c r="S108" s="92"/>
      <c r="T108" s="100"/>
      <c r="U108" s="235"/>
    </row>
    <row r="109" spans="1:21" s="95" customFormat="1" ht="21">
      <c r="A109" s="232" t="s">
        <v>218</v>
      </c>
      <c r="B109" s="88" t="s">
        <v>204</v>
      </c>
      <c r="C109" s="88" t="s">
        <v>208</v>
      </c>
      <c r="D109" s="93" t="s">
        <v>20</v>
      </c>
      <c r="E109" s="93" t="s">
        <v>20</v>
      </c>
      <c r="F109" s="218" t="s">
        <v>122</v>
      </c>
      <c r="G109" s="91" t="s">
        <v>123</v>
      </c>
      <c r="H109" s="214">
        <v>740</v>
      </c>
      <c r="I109" s="91" t="s">
        <v>21</v>
      </c>
      <c r="J109" s="91">
        <v>1</v>
      </c>
      <c r="K109" s="234" t="s">
        <v>22</v>
      </c>
      <c r="L109" s="92" t="s">
        <v>126</v>
      </c>
      <c r="M109" s="30" t="s">
        <v>163</v>
      </c>
      <c r="N109" s="91" t="s">
        <v>128</v>
      </c>
      <c r="O109" s="93">
        <v>100</v>
      </c>
      <c r="P109" s="91">
        <v>182</v>
      </c>
      <c r="Q109" s="212" t="s">
        <v>209</v>
      </c>
      <c r="R109" s="213"/>
      <c r="S109" s="92"/>
      <c r="T109" s="100"/>
      <c r="U109" s="235"/>
    </row>
    <row r="110" spans="1:21" s="95" customFormat="1" ht="21">
      <c r="A110" s="232" t="s">
        <v>218</v>
      </c>
      <c r="B110" s="88" t="s">
        <v>204</v>
      </c>
      <c r="C110" s="88" t="s">
        <v>210</v>
      </c>
      <c r="D110" s="93" t="s">
        <v>20</v>
      </c>
      <c r="E110" s="93" t="s">
        <v>20</v>
      </c>
      <c r="F110" s="218" t="s">
        <v>122</v>
      </c>
      <c r="G110" s="91" t="s">
        <v>123</v>
      </c>
      <c r="H110" s="214">
        <v>717</v>
      </c>
      <c r="I110" s="91" t="s">
        <v>21</v>
      </c>
      <c r="J110" s="91">
        <v>1</v>
      </c>
      <c r="K110" s="234" t="s">
        <v>22</v>
      </c>
      <c r="L110" s="92" t="s">
        <v>126</v>
      </c>
      <c r="M110" s="30" t="s">
        <v>127</v>
      </c>
      <c r="N110" s="91" t="s">
        <v>128</v>
      </c>
      <c r="O110" s="93">
        <v>160</v>
      </c>
      <c r="P110" s="91">
        <v>281</v>
      </c>
      <c r="Q110" s="212" t="s">
        <v>211</v>
      </c>
      <c r="R110" s="213"/>
      <c r="S110" s="92"/>
      <c r="T110" s="100"/>
      <c r="U110" s="235"/>
    </row>
    <row r="111" spans="1:21" s="95" customFormat="1" ht="21">
      <c r="A111" s="232" t="s">
        <v>218</v>
      </c>
      <c r="B111" s="88" t="s">
        <v>204</v>
      </c>
      <c r="C111" s="88" t="s">
        <v>212</v>
      </c>
      <c r="D111" s="93" t="s">
        <v>20</v>
      </c>
      <c r="E111" s="93" t="s">
        <v>20</v>
      </c>
      <c r="F111" s="218" t="s">
        <v>122</v>
      </c>
      <c r="G111" s="91" t="s">
        <v>123</v>
      </c>
      <c r="H111" s="214">
        <v>740</v>
      </c>
      <c r="I111" s="91" t="s">
        <v>21</v>
      </c>
      <c r="J111" s="91" t="s">
        <v>125</v>
      </c>
      <c r="K111" s="234" t="s">
        <v>22</v>
      </c>
      <c r="L111" s="92" t="s">
        <v>126</v>
      </c>
      <c r="M111" s="30" t="s">
        <v>127</v>
      </c>
      <c r="N111" s="91" t="s">
        <v>128</v>
      </c>
      <c r="O111" s="93">
        <v>120</v>
      </c>
      <c r="P111" s="91">
        <v>217</v>
      </c>
      <c r="Q111" s="212" t="s">
        <v>213</v>
      </c>
      <c r="R111" s="213"/>
      <c r="S111" s="92"/>
      <c r="T111" s="100"/>
      <c r="U111" s="235"/>
    </row>
    <row r="112" spans="1:21" s="95" customFormat="1" ht="21">
      <c r="A112" s="232" t="s">
        <v>218</v>
      </c>
      <c r="B112" s="88" t="s">
        <v>204</v>
      </c>
      <c r="C112" s="88" t="s">
        <v>214</v>
      </c>
      <c r="D112" s="93" t="s">
        <v>20</v>
      </c>
      <c r="E112" s="93" t="s">
        <v>20</v>
      </c>
      <c r="F112" s="218" t="s">
        <v>122</v>
      </c>
      <c r="G112" s="91" t="s">
        <v>123</v>
      </c>
      <c r="H112" s="214">
        <v>740</v>
      </c>
      <c r="I112" s="91" t="s">
        <v>21</v>
      </c>
      <c r="J112" s="91" t="s">
        <v>125</v>
      </c>
      <c r="K112" s="234" t="s">
        <v>22</v>
      </c>
      <c r="L112" s="92" t="s">
        <v>126</v>
      </c>
      <c r="M112" s="30" t="s">
        <v>127</v>
      </c>
      <c r="N112" s="91" t="s">
        <v>128</v>
      </c>
      <c r="O112" s="93">
        <v>120</v>
      </c>
      <c r="P112" s="91">
        <v>336</v>
      </c>
      <c r="Q112" s="212" t="s">
        <v>215</v>
      </c>
      <c r="R112" s="213"/>
      <c r="S112" s="92"/>
      <c r="T112" s="100"/>
      <c r="U112" s="235"/>
    </row>
    <row r="113" spans="1:162" s="95" customFormat="1" ht="21">
      <c r="A113" s="232" t="s">
        <v>218</v>
      </c>
      <c r="B113" s="88" t="s">
        <v>204</v>
      </c>
      <c r="C113" s="88" t="s">
        <v>216</v>
      </c>
      <c r="D113" s="93" t="s">
        <v>20</v>
      </c>
      <c r="E113" s="93" t="s">
        <v>20</v>
      </c>
      <c r="F113" s="218" t="s">
        <v>122</v>
      </c>
      <c r="G113" s="91" t="s">
        <v>123</v>
      </c>
      <c r="H113" s="214">
        <v>740</v>
      </c>
      <c r="I113" s="91" t="s">
        <v>21</v>
      </c>
      <c r="J113" s="91" t="s">
        <v>125</v>
      </c>
      <c r="K113" s="234" t="s">
        <v>22</v>
      </c>
      <c r="L113" s="92" t="s">
        <v>126</v>
      </c>
      <c r="M113" s="30" t="s">
        <v>163</v>
      </c>
      <c r="N113" s="91" t="s">
        <v>128</v>
      </c>
      <c r="O113" s="93">
        <v>100</v>
      </c>
      <c r="P113" s="91">
        <v>208</v>
      </c>
      <c r="Q113" s="212" t="s">
        <v>217</v>
      </c>
      <c r="R113" s="213"/>
      <c r="S113" s="92"/>
      <c r="T113" s="100"/>
      <c r="U113" s="235"/>
    </row>
    <row r="114" spans="1:162">
      <c r="A114" s="29"/>
      <c r="B114" s="86"/>
      <c r="C114" s="86"/>
      <c r="D114" s="23"/>
      <c r="E114" s="23"/>
      <c r="F114" s="217"/>
      <c r="G114" s="24"/>
      <c r="H114" s="110"/>
      <c r="I114" s="24"/>
      <c r="J114" s="24"/>
      <c r="K114" s="233"/>
      <c r="L114" s="25"/>
      <c r="M114" s="31"/>
      <c r="N114" s="24"/>
      <c r="O114" s="26"/>
      <c r="P114" s="19"/>
      <c r="Q114" s="27"/>
      <c r="R114" s="28"/>
      <c r="S114" s="25"/>
      <c r="T114" s="211"/>
      <c r="U114" s="18"/>
      <c r="V114" s="111"/>
      <c r="W114" s="111"/>
      <c r="X114" s="111"/>
      <c r="Y114" s="111"/>
      <c r="Z114" s="111"/>
      <c r="AA114" s="111"/>
      <c r="AB114" s="111"/>
      <c r="AC114" s="111"/>
      <c r="AD114" s="111"/>
      <c r="AE114" s="111"/>
      <c r="AF114" s="111"/>
      <c r="AG114" s="111"/>
      <c r="AH114" s="111"/>
      <c r="AI114" s="111"/>
      <c r="AJ114" s="111"/>
      <c r="AK114" s="111"/>
      <c r="AL114" s="111"/>
      <c r="AM114" s="111"/>
      <c r="AN114" s="111"/>
      <c r="AO114" s="111"/>
      <c r="AP114" s="111"/>
      <c r="AQ114" s="111"/>
      <c r="AR114" s="111"/>
      <c r="AS114" s="111"/>
      <c r="AT114" s="111"/>
      <c r="AU114" s="111"/>
      <c r="AV114" s="111"/>
      <c r="AW114" s="111"/>
      <c r="AX114" s="111"/>
      <c r="AY114" s="111"/>
      <c r="AZ114" s="111"/>
      <c r="BA114" s="111"/>
      <c r="BB114" s="111"/>
      <c r="BC114" s="111"/>
      <c r="BD114" s="111"/>
      <c r="BE114" s="111"/>
      <c r="BF114" s="111"/>
      <c r="BG114" s="111"/>
      <c r="BH114" s="111"/>
      <c r="BI114" s="111"/>
      <c r="BJ114" s="111"/>
      <c r="BK114" s="111"/>
      <c r="BL114" s="111"/>
      <c r="BM114" s="111"/>
      <c r="BN114" s="111"/>
      <c r="BO114" s="111"/>
      <c r="BP114" s="111"/>
      <c r="BQ114" s="111"/>
      <c r="BR114" s="111"/>
      <c r="BS114" s="111"/>
      <c r="BT114" s="111"/>
      <c r="BU114" s="111"/>
      <c r="BV114" s="111"/>
      <c r="BW114" s="111"/>
      <c r="BX114" s="111"/>
      <c r="BY114" s="111"/>
      <c r="BZ114" s="111"/>
      <c r="CA114" s="111"/>
      <c r="CB114" s="111"/>
      <c r="CC114" s="111"/>
      <c r="CD114" s="111"/>
      <c r="CE114" s="111"/>
      <c r="CF114" s="111"/>
      <c r="CG114" s="111"/>
      <c r="CH114" s="111"/>
      <c r="CI114" s="111"/>
      <c r="CJ114" s="111"/>
      <c r="CK114" s="111"/>
      <c r="CL114" s="111"/>
      <c r="CM114" s="111"/>
      <c r="CN114" s="111"/>
      <c r="CO114" s="111"/>
      <c r="CP114" s="111"/>
      <c r="CQ114" s="111"/>
      <c r="CR114" s="111"/>
      <c r="CS114" s="111"/>
      <c r="CT114" s="111"/>
      <c r="CU114" s="111"/>
      <c r="CV114" s="111"/>
      <c r="CW114" s="111"/>
      <c r="CX114" s="111"/>
      <c r="CY114" s="111"/>
      <c r="CZ114" s="111"/>
      <c r="DA114" s="111"/>
      <c r="DB114" s="111"/>
      <c r="DC114" s="111"/>
      <c r="DD114" s="111"/>
      <c r="DE114" s="111"/>
      <c r="DF114" s="111"/>
      <c r="DG114" s="111"/>
      <c r="DH114" s="111"/>
      <c r="DI114" s="111"/>
      <c r="DJ114" s="111"/>
      <c r="DK114" s="111"/>
      <c r="DL114" s="111"/>
      <c r="DM114" s="111"/>
      <c r="DN114" s="111"/>
      <c r="DO114" s="111"/>
      <c r="DP114" s="111"/>
      <c r="DQ114" s="111"/>
      <c r="DR114" s="111"/>
      <c r="DS114" s="111"/>
      <c r="DT114" s="111"/>
      <c r="DU114" s="111"/>
      <c r="DV114" s="111"/>
      <c r="DW114" s="111"/>
      <c r="DX114" s="111"/>
      <c r="DY114" s="111"/>
      <c r="DZ114" s="111"/>
      <c r="EA114" s="111"/>
      <c r="EB114" s="111"/>
      <c r="EC114" s="111"/>
      <c r="ED114" s="111"/>
      <c r="EE114" s="111"/>
      <c r="EF114" s="111"/>
      <c r="EG114" s="111"/>
      <c r="EH114" s="111"/>
      <c r="EI114" s="111"/>
      <c r="EJ114" s="111"/>
      <c r="EK114" s="111"/>
      <c r="EL114" s="111"/>
      <c r="EM114" s="111"/>
      <c r="EN114" s="111"/>
      <c r="EO114" s="111"/>
      <c r="EP114" s="111"/>
      <c r="EQ114" s="111"/>
      <c r="ER114" s="111"/>
      <c r="ES114" s="111"/>
      <c r="ET114" s="111"/>
      <c r="EU114" s="111"/>
      <c r="EV114" s="111"/>
      <c r="EW114" s="111"/>
      <c r="EX114" s="111"/>
      <c r="EY114" s="111"/>
      <c r="EZ114" s="111"/>
      <c r="FA114" s="111"/>
      <c r="FB114" s="111"/>
      <c r="FC114" s="111"/>
      <c r="FD114" s="111"/>
      <c r="FE114" s="111"/>
    </row>
    <row r="115" spans="1:162" s="95" customFormat="1">
      <c r="A115" s="102" t="s">
        <v>244</v>
      </c>
      <c r="B115" s="103" t="s">
        <v>219</v>
      </c>
      <c r="C115" s="104" t="s">
        <v>219</v>
      </c>
      <c r="D115" s="105"/>
      <c r="E115" s="105"/>
      <c r="F115" s="219"/>
      <c r="G115" s="106"/>
      <c r="H115" s="107"/>
      <c r="I115" s="107"/>
      <c r="J115" s="106"/>
      <c r="K115" s="108"/>
      <c r="L115" s="107"/>
      <c r="M115" s="106"/>
      <c r="N115" s="105"/>
      <c r="O115" s="107"/>
      <c r="P115" s="109"/>
      <c r="Q115" s="101"/>
      <c r="R115" s="108"/>
      <c r="S115" s="242"/>
      <c r="T115" s="242"/>
      <c r="U115" s="108"/>
      <c r="V115" s="112"/>
      <c r="W115" s="112"/>
      <c r="X115" s="112"/>
      <c r="Y115" s="112"/>
      <c r="Z115" s="112"/>
      <c r="AA115" s="112"/>
      <c r="AB115" s="112"/>
      <c r="AC115" s="112"/>
      <c r="AD115" s="112"/>
      <c r="AE115" s="112"/>
      <c r="AF115" s="112"/>
      <c r="AG115" s="112"/>
      <c r="AH115" s="112"/>
      <c r="AI115" s="112"/>
      <c r="AJ115" s="112"/>
      <c r="AK115" s="112"/>
      <c r="AL115" s="112"/>
      <c r="AM115" s="112"/>
      <c r="AN115" s="112"/>
      <c r="AO115" s="112"/>
      <c r="AP115" s="112"/>
      <c r="AQ115" s="112"/>
      <c r="AR115" s="112"/>
      <c r="AS115" s="112"/>
      <c r="AT115" s="112"/>
      <c r="AU115" s="112"/>
      <c r="AV115" s="112"/>
      <c r="AW115" s="112"/>
      <c r="AX115" s="112"/>
      <c r="AY115" s="112"/>
      <c r="AZ115" s="112"/>
      <c r="BA115" s="112"/>
      <c r="BB115" s="112"/>
      <c r="BC115" s="112"/>
      <c r="BD115" s="112"/>
      <c r="BE115" s="112"/>
      <c r="BF115" s="112"/>
      <c r="BG115" s="112"/>
      <c r="BH115" s="112"/>
      <c r="BI115" s="112"/>
      <c r="BJ115" s="112"/>
      <c r="BK115" s="112"/>
      <c r="BL115" s="112"/>
      <c r="BM115" s="112"/>
      <c r="BN115" s="112"/>
      <c r="BO115" s="112"/>
      <c r="BP115" s="112"/>
      <c r="BQ115" s="112"/>
      <c r="BR115" s="112"/>
      <c r="BS115" s="112"/>
      <c r="BT115" s="112"/>
      <c r="BU115" s="112"/>
      <c r="BV115" s="112"/>
      <c r="BW115" s="112"/>
      <c r="BX115" s="112"/>
      <c r="BY115" s="112"/>
      <c r="BZ115" s="112"/>
      <c r="CA115" s="112"/>
      <c r="CB115" s="112"/>
      <c r="CC115" s="112"/>
      <c r="CD115" s="112"/>
      <c r="CE115" s="112"/>
      <c r="CF115" s="112"/>
      <c r="CG115" s="112"/>
      <c r="CH115" s="112"/>
      <c r="CI115" s="112"/>
      <c r="CJ115" s="112"/>
      <c r="CK115" s="112"/>
      <c r="CL115" s="112"/>
      <c r="CM115" s="112"/>
      <c r="CN115" s="112"/>
      <c r="CO115" s="112"/>
      <c r="CP115" s="112"/>
      <c r="CQ115" s="112"/>
      <c r="CR115" s="112"/>
      <c r="CS115" s="112"/>
      <c r="CT115" s="112"/>
      <c r="CU115" s="112"/>
      <c r="CV115" s="112"/>
      <c r="CW115" s="112"/>
      <c r="CX115" s="112"/>
      <c r="CY115" s="112"/>
      <c r="CZ115" s="112"/>
      <c r="DA115" s="112"/>
      <c r="DB115" s="112"/>
      <c r="DC115" s="112"/>
      <c r="DD115" s="112"/>
      <c r="DE115" s="112"/>
      <c r="DF115" s="112"/>
      <c r="DG115" s="112"/>
      <c r="DH115" s="112"/>
      <c r="DI115" s="112"/>
      <c r="DJ115" s="112"/>
      <c r="DK115" s="112"/>
      <c r="DL115" s="112"/>
      <c r="DM115" s="112"/>
      <c r="DN115" s="112"/>
      <c r="DO115" s="112"/>
      <c r="DP115" s="112"/>
      <c r="DQ115" s="112"/>
      <c r="DR115" s="112"/>
      <c r="DS115" s="112"/>
      <c r="DT115" s="112"/>
      <c r="DU115" s="112"/>
      <c r="DV115" s="112"/>
      <c r="DW115" s="112"/>
      <c r="DX115" s="112"/>
      <c r="DY115" s="112"/>
      <c r="DZ115" s="112"/>
      <c r="EA115" s="112"/>
      <c r="EB115" s="112"/>
      <c r="EC115" s="112"/>
      <c r="ED115" s="112"/>
      <c r="EE115" s="112"/>
      <c r="EF115" s="112"/>
      <c r="EG115" s="112"/>
      <c r="EH115" s="112"/>
      <c r="EI115" s="112"/>
      <c r="EJ115" s="112"/>
      <c r="EK115" s="112"/>
      <c r="EL115" s="112"/>
      <c r="EM115" s="112"/>
      <c r="EN115" s="112"/>
      <c r="EO115" s="112"/>
      <c r="EP115" s="112"/>
      <c r="EQ115" s="112"/>
      <c r="ER115" s="112"/>
      <c r="ES115" s="112"/>
      <c r="ET115" s="112"/>
      <c r="EU115" s="112"/>
      <c r="EV115" s="112"/>
      <c r="EW115" s="112"/>
      <c r="EX115" s="112"/>
      <c r="EY115" s="112"/>
      <c r="EZ115" s="112"/>
      <c r="FA115" s="112"/>
      <c r="FB115" s="112"/>
      <c r="FC115" s="112"/>
      <c r="FD115" s="112"/>
      <c r="FE115" s="112"/>
    </row>
    <row r="116" spans="1:162" ht="52.5">
      <c r="A116" s="29" t="s">
        <v>244</v>
      </c>
      <c r="B116" s="86" t="s">
        <v>219</v>
      </c>
      <c r="C116" s="250" t="s">
        <v>381</v>
      </c>
      <c r="D116" s="23" t="s">
        <v>20</v>
      </c>
      <c r="E116" s="23" t="s">
        <v>20</v>
      </c>
      <c r="F116" s="220"/>
      <c r="G116" s="30" t="s">
        <v>220</v>
      </c>
      <c r="H116" s="24">
        <v>600</v>
      </c>
      <c r="I116" s="24" t="s">
        <v>221</v>
      </c>
      <c r="J116" s="31" t="s">
        <v>224</v>
      </c>
      <c r="K116" s="24">
        <v>13</v>
      </c>
      <c r="L116" s="24" t="s">
        <v>31</v>
      </c>
      <c r="M116" s="31" t="s">
        <v>222</v>
      </c>
      <c r="N116" s="26" t="s">
        <v>223</v>
      </c>
      <c r="O116" s="24" t="s">
        <v>226</v>
      </c>
      <c r="P116" s="27" t="s">
        <v>228</v>
      </c>
      <c r="Q116" s="262" t="s">
        <v>444</v>
      </c>
      <c r="R116" s="25" t="s">
        <v>229</v>
      </c>
      <c r="S116" s="211"/>
      <c r="T116" s="211"/>
      <c r="U116" s="25" t="s">
        <v>225</v>
      </c>
      <c r="V116" s="111"/>
      <c r="W116" s="111"/>
      <c r="X116" s="111"/>
      <c r="Y116" s="111"/>
      <c r="Z116" s="111"/>
      <c r="AA116" s="111"/>
      <c r="AB116" s="111"/>
      <c r="AC116" s="111"/>
      <c r="AD116" s="111"/>
      <c r="AE116" s="111"/>
      <c r="AF116" s="111"/>
      <c r="AG116" s="111"/>
      <c r="AH116" s="111"/>
      <c r="AI116" s="111"/>
      <c r="AJ116" s="111"/>
      <c r="AK116" s="111"/>
      <c r="AL116" s="111"/>
      <c r="AM116" s="111"/>
      <c r="AN116" s="111"/>
      <c r="AO116" s="111"/>
      <c r="AP116" s="111"/>
      <c r="AQ116" s="111"/>
      <c r="AR116" s="111"/>
      <c r="AS116" s="111"/>
      <c r="AT116" s="111"/>
      <c r="AU116" s="111"/>
      <c r="AV116" s="111"/>
      <c r="AW116" s="111"/>
      <c r="AX116" s="111"/>
      <c r="AY116" s="111"/>
      <c r="AZ116" s="111"/>
      <c r="BA116" s="111"/>
      <c r="BB116" s="111"/>
      <c r="BC116" s="111"/>
      <c r="BD116" s="111"/>
      <c r="BE116" s="111"/>
      <c r="BF116" s="111"/>
      <c r="BG116" s="111"/>
      <c r="BH116" s="111"/>
      <c r="BI116" s="111"/>
      <c r="BJ116" s="111"/>
      <c r="BK116" s="111"/>
      <c r="BL116" s="111"/>
      <c r="BM116" s="111"/>
      <c r="BN116" s="111"/>
      <c r="BO116" s="111"/>
      <c r="BP116" s="111"/>
      <c r="BQ116" s="111"/>
      <c r="BR116" s="111"/>
      <c r="BS116" s="111"/>
      <c r="BT116" s="111"/>
      <c r="BU116" s="111"/>
      <c r="BV116" s="111"/>
      <c r="BW116" s="111"/>
      <c r="BX116" s="111"/>
      <c r="BY116" s="111"/>
      <c r="BZ116" s="111"/>
      <c r="CA116" s="111"/>
      <c r="CB116" s="111"/>
      <c r="CC116" s="111"/>
      <c r="CD116" s="111"/>
      <c r="CE116" s="111"/>
      <c r="CF116" s="111"/>
      <c r="CG116" s="111"/>
      <c r="CH116" s="111"/>
      <c r="CI116" s="111"/>
      <c r="CJ116" s="111"/>
      <c r="CK116" s="111"/>
      <c r="CL116" s="111"/>
      <c r="CM116" s="111"/>
      <c r="CN116" s="111"/>
      <c r="CO116" s="111"/>
      <c r="CP116" s="111"/>
      <c r="CQ116" s="111"/>
      <c r="CR116" s="111"/>
      <c r="CS116" s="111"/>
      <c r="CT116" s="111"/>
      <c r="CU116" s="111"/>
      <c r="CV116" s="111"/>
      <c r="CW116" s="111"/>
      <c r="CX116" s="111"/>
      <c r="CY116" s="111"/>
      <c r="CZ116" s="111"/>
      <c r="DA116" s="111"/>
      <c r="DB116" s="111"/>
      <c r="DC116" s="111"/>
      <c r="DD116" s="111"/>
      <c r="DE116" s="111"/>
      <c r="DF116" s="111"/>
      <c r="DG116" s="111"/>
      <c r="DH116" s="111"/>
      <c r="DI116" s="111"/>
      <c r="DJ116" s="111"/>
      <c r="DK116" s="111"/>
      <c r="DL116" s="111"/>
      <c r="DM116" s="111"/>
      <c r="DN116" s="111"/>
      <c r="DO116" s="111"/>
      <c r="DP116" s="111"/>
      <c r="DQ116" s="111"/>
      <c r="DR116" s="111"/>
      <c r="DS116" s="111"/>
      <c r="DT116" s="111"/>
      <c r="DU116" s="111"/>
      <c r="DV116" s="111"/>
      <c r="DW116" s="111"/>
      <c r="DX116" s="111"/>
      <c r="DY116" s="111"/>
      <c r="DZ116" s="111"/>
      <c r="EA116" s="111"/>
      <c r="EB116" s="111"/>
      <c r="EC116" s="111"/>
      <c r="ED116" s="111"/>
      <c r="EE116" s="111"/>
      <c r="EF116" s="111"/>
      <c r="EG116" s="111"/>
      <c r="EH116" s="111"/>
      <c r="EI116" s="111"/>
      <c r="EJ116" s="111"/>
      <c r="EK116" s="111"/>
      <c r="EL116" s="111"/>
      <c r="EM116" s="111"/>
      <c r="EN116" s="111"/>
      <c r="EO116" s="111"/>
      <c r="EP116" s="111"/>
      <c r="EQ116" s="111"/>
      <c r="ER116" s="111"/>
      <c r="ES116" s="111"/>
      <c r="ET116" s="111"/>
      <c r="EU116" s="111"/>
      <c r="EV116" s="111"/>
      <c r="EW116" s="111"/>
      <c r="EX116" s="111"/>
      <c r="EY116" s="111"/>
      <c r="EZ116" s="111"/>
      <c r="FA116" s="111"/>
      <c r="FB116" s="111"/>
      <c r="FC116" s="111"/>
      <c r="FD116" s="111"/>
      <c r="FE116" s="111"/>
    </row>
    <row r="117" spans="1:162" ht="42">
      <c r="A117" s="29" t="s">
        <v>244</v>
      </c>
      <c r="B117" s="86" t="s">
        <v>219</v>
      </c>
      <c r="C117" s="250" t="s">
        <v>383</v>
      </c>
      <c r="D117" s="23" t="s">
        <v>20</v>
      </c>
      <c r="E117" s="23" t="s">
        <v>20</v>
      </c>
      <c r="F117" s="220"/>
      <c r="G117" s="30" t="s">
        <v>230</v>
      </c>
      <c r="H117" s="24">
        <v>615</v>
      </c>
      <c r="I117" s="24" t="s">
        <v>21</v>
      </c>
      <c r="J117" s="24">
        <v>2</v>
      </c>
      <c r="K117" s="24">
        <v>13</v>
      </c>
      <c r="L117" s="24" t="s">
        <v>31</v>
      </c>
      <c r="M117" s="31" t="s">
        <v>222</v>
      </c>
      <c r="N117" s="26" t="s">
        <v>223</v>
      </c>
      <c r="O117" s="24" t="s">
        <v>226</v>
      </c>
      <c r="P117" s="27" t="s">
        <v>231</v>
      </c>
      <c r="Q117" s="262" t="s">
        <v>445</v>
      </c>
      <c r="R117" s="25" t="s">
        <v>232</v>
      </c>
      <c r="S117" s="211"/>
      <c r="T117" s="211"/>
      <c r="U117" s="25" t="s">
        <v>225</v>
      </c>
      <c r="V117" s="111"/>
      <c r="W117" s="111"/>
      <c r="X117" s="111"/>
      <c r="Y117" s="111"/>
      <c r="Z117" s="111"/>
      <c r="AA117" s="111"/>
      <c r="AB117" s="111"/>
      <c r="AC117" s="111"/>
      <c r="AD117" s="111"/>
      <c r="AE117" s="111"/>
      <c r="AF117" s="111"/>
      <c r="AG117" s="111"/>
      <c r="AH117" s="111"/>
      <c r="AI117" s="111"/>
      <c r="AJ117" s="111"/>
      <c r="AK117" s="111"/>
      <c r="AL117" s="111"/>
      <c r="AM117" s="111"/>
      <c r="AN117" s="111"/>
      <c r="AO117" s="111"/>
      <c r="AP117" s="111"/>
      <c r="AQ117" s="111"/>
      <c r="AR117" s="111"/>
      <c r="AS117" s="111"/>
      <c r="AT117" s="111"/>
      <c r="AU117" s="111"/>
      <c r="AV117" s="111"/>
      <c r="AW117" s="111"/>
      <c r="AX117" s="111"/>
      <c r="AY117" s="111"/>
      <c r="AZ117" s="111"/>
      <c r="BA117" s="111"/>
      <c r="BB117" s="111"/>
      <c r="BC117" s="111"/>
      <c r="BD117" s="111"/>
      <c r="BE117" s="111"/>
      <c r="BF117" s="111"/>
      <c r="BG117" s="111"/>
      <c r="BH117" s="111"/>
      <c r="BI117" s="111"/>
      <c r="BJ117" s="111"/>
      <c r="BK117" s="111"/>
      <c r="BL117" s="111"/>
      <c r="BM117" s="111"/>
      <c r="BN117" s="111"/>
      <c r="BO117" s="111"/>
      <c r="BP117" s="111"/>
      <c r="BQ117" s="111"/>
      <c r="BR117" s="111"/>
      <c r="BS117" s="111"/>
      <c r="BT117" s="111"/>
      <c r="BU117" s="111"/>
      <c r="BV117" s="111"/>
      <c r="BW117" s="111"/>
      <c r="BX117" s="111"/>
      <c r="BY117" s="111"/>
      <c r="BZ117" s="111"/>
      <c r="CA117" s="111"/>
      <c r="CB117" s="111"/>
      <c r="CC117" s="111"/>
      <c r="CD117" s="111"/>
      <c r="CE117" s="111"/>
      <c r="CF117" s="111"/>
      <c r="CG117" s="111"/>
      <c r="CH117" s="111"/>
      <c r="CI117" s="111"/>
      <c r="CJ117" s="111"/>
      <c r="CK117" s="111"/>
      <c r="CL117" s="111"/>
      <c r="CM117" s="111"/>
      <c r="CN117" s="111"/>
      <c r="CO117" s="111"/>
      <c r="CP117" s="111"/>
      <c r="CQ117" s="111"/>
      <c r="CR117" s="111"/>
      <c r="CS117" s="111"/>
      <c r="CT117" s="111"/>
      <c r="CU117" s="111"/>
      <c r="CV117" s="111"/>
      <c r="CW117" s="111"/>
      <c r="CX117" s="111"/>
      <c r="CY117" s="111"/>
      <c r="CZ117" s="111"/>
      <c r="DA117" s="111"/>
      <c r="DB117" s="111"/>
      <c r="DC117" s="111"/>
      <c r="DD117" s="111"/>
      <c r="DE117" s="111"/>
      <c r="DF117" s="111"/>
      <c r="DG117" s="111"/>
      <c r="DH117" s="111"/>
      <c r="DI117" s="111"/>
      <c r="DJ117" s="111"/>
      <c r="DK117" s="111"/>
      <c r="DL117" s="111"/>
      <c r="DM117" s="111"/>
      <c r="DN117" s="111"/>
      <c r="DO117" s="111"/>
      <c r="DP117" s="111"/>
      <c r="DQ117" s="111"/>
      <c r="DR117" s="111"/>
      <c r="DS117" s="111"/>
      <c r="DT117" s="111"/>
      <c r="DU117" s="111"/>
      <c r="DV117" s="111"/>
      <c r="DW117" s="111"/>
      <c r="DX117" s="111"/>
      <c r="DY117" s="111"/>
      <c r="DZ117" s="111"/>
      <c r="EA117" s="111"/>
      <c r="EB117" s="111"/>
      <c r="EC117" s="111"/>
      <c r="ED117" s="111"/>
      <c r="EE117" s="111"/>
      <c r="EF117" s="111"/>
      <c r="EG117" s="111"/>
      <c r="EH117" s="111"/>
      <c r="EI117" s="111"/>
      <c r="EJ117" s="111"/>
      <c r="EK117" s="111"/>
      <c r="EL117" s="111"/>
      <c r="EM117" s="111"/>
      <c r="EN117" s="111"/>
      <c r="EO117" s="111"/>
      <c r="EP117" s="111"/>
      <c r="EQ117" s="111"/>
      <c r="ER117" s="111"/>
      <c r="ES117" s="111"/>
      <c r="ET117" s="111"/>
      <c r="EU117" s="111"/>
      <c r="EV117" s="111"/>
      <c r="EW117" s="111"/>
      <c r="EX117" s="111"/>
      <c r="EY117" s="111"/>
      <c r="EZ117" s="111"/>
      <c r="FA117" s="111"/>
      <c r="FB117" s="111"/>
      <c r="FC117" s="111"/>
      <c r="FD117" s="111"/>
      <c r="FE117" s="111"/>
    </row>
    <row r="118" spans="1:162" ht="32.5">
      <c r="A118" s="29" t="s">
        <v>244</v>
      </c>
      <c r="B118" s="86" t="s">
        <v>219</v>
      </c>
      <c r="C118" s="250" t="s">
        <v>382</v>
      </c>
      <c r="D118" s="23" t="s">
        <v>20</v>
      </c>
      <c r="E118" s="23" t="s">
        <v>20</v>
      </c>
      <c r="F118" s="220"/>
      <c r="G118" s="30" t="s">
        <v>233</v>
      </c>
      <c r="H118" s="24">
        <v>536</v>
      </c>
      <c r="I118" s="24" t="s">
        <v>234</v>
      </c>
      <c r="J118" s="31" t="s">
        <v>236</v>
      </c>
      <c r="K118" s="24">
        <v>11</v>
      </c>
      <c r="L118" s="24" t="s">
        <v>235</v>
      </c>
      <c r="M118" s="31" t="s">
        <v>222</v>
      </c>
      <c r="N118" s="26" t="s">
        <v>223</v>
      </c>
      <c r="O118" s="24" t="s">
        <v>238</v>
      </c>
      <c r="P118" s="27" t="s">
        <v>239</v>
      </c>
      <c r="Q118" s="262" t="s">
        <v>446</v>
      </c>
      <c r="R118" s="25" t="s">
        <v>240</v>
      </c>
      <c r="S118" s="211"/>
      <c r="T118" s="211"/>
      <c r="U118" s="25" t="s">
        <v>237</v>
      </c>
      <c r="V118" s="111"/>
      <c r="W118" s="111"/>
      <c r="X118" s="111"/>
      <c r="Y118" s="111"/>
      <c r="Z118" s="111"/>
      <c r="AA118" s="111"/>
      <c r="AB118" s="111"/>
      <c r="AC118" s="111"/>
      <c r="AD118" s="111"/>
      <c r="AE118" s="111"/>
      <c r="AF118" s="111"/>
      <c r="AG118" s="111"/>
      <c r="AH118" s="111"/>
      <c r="AI118" s="111"/>
      <c r="AJ118" s="111"/>
      <c r="AK118" s="111"/>
      <c r="AL118" s="111"/>
      <c r="AM118" s="111"/>
      <c r="AN118" s="111"/>
      <c r="AO118" s="111"/>
      <c r="AP118" s="111"/>
      <c r="AQ118" s="111"/>
      <c r="AR118" s="111"/>
      <c r="AS118" s="111"/>
      <c r="AT118" s="111"/>
      <c r="AU118" s="111"/>
      <c r="AV118" s="111"/>
      <c r="AW118" s="111"/>
      <c r="AX118" s="111"/>
      <c r="AY118" s="111"/>
      <c r="AZ118" s="111"/>
      <c r="BA118" s="111"/>
      <c r="BB118" s="111"/>
      <c r="BC118" s="111"/>
      <c r="BD118" s="111"/>
      <c r="BE118" s="111"/>
      <c r="BF118" s="111"/>
      <c r="BG118" s="111"/>
      <c r="BH118" s="111"/>
      <c r="BI118" s="111"/>
      <c r="BJ118" s="111"/>
      <c r="BK118" s="111"/>
      <c r="BL118" s="111"/>
      <c r="BM118" s="111"/>
      <c r="BN118" s="111"/>
      <c r="BO118" s="111"/>
      <c r="BP118" s="111"/>
      <c r="BQ118" s="111"/>
      <c r="BR118" s="111"/>
      <c r="BS118" s="111"/>
      <c r="BT118" s="111"/>
      <c r="BU118" s="111"/>
      <c r="BV118" s="111"/>
      <c r="BW118" s="111"/>
      <c r="BX118" s="111"/>
      <c r="BY118" s="111"/>
      <c r="BZ118" s="111"/>
      <c r="CA118" s="111"/>
      <c r="CB118" s="111"/>
      <c r="CC118" s="111"/>
      <c r="CD118" s="111"/>
      <c r="CE118" s="111"/>
      <c r="CF118" s="111"/>
      <c r="CG118" s="111"/>
      <c r="CH118" s="111"/>
      <c r="CI118" s="111"/>
      <c r="CJ118" s="111"/>
      <c r="CK118" s="111"/>
      <c r="CL118" s="111"/>
      <c r="CM118" s="111"/>
      <c r="CN118" s="111"/>
      <c r="CO118" s="111"/>
      <c r="CP118" s="111"/>
      <c r="CQ118" s="111"/>
      <c r="CR118" s="111"/>
      <c r="CS118" s="111"/>
      <c r="CT118" s="111"/>
      <c r="CU118" s="111"/>
      <c r="CV118" s="111"/>
      <c r="CW118" s="111"/>
      <c r="CX118" s="111"/>
      <c r="CY118" s="111"/>
      <c r="CZ118" s="111"/>
      <c r="DA118" s="111"/>
      <c r="DB118" s="111"/>
      <c r="DC118" s="111"/>
      <c r="DD118" s="111"/>
      <c r="DE118" s="111"/>
      <c r="DF118" s="111"/>
      <c r="DG118" s="111"/>
      <c r="DH118" s="111"/>
      <c r="DI118" s="111"/>
      <c r="DJ118" s="111"/>
      <c r="DK118" s="111"/>
      <c r="DL118" s="111"/>
      <c r="DM118" s="111"/>
      <c r="DN118" s="111"/>
      <c r="DO118" s="111"/>
      <c r="DP118" s="111"/>
      <c r="DQ118" s="111"/>
      <c r="DR118" s="111"/>
      <c r="DS118" s="111"/>
      <c r="DT118" s="111"/>
      <c r="DU118" s="111"/>
      <c r="DV118" s="111"/>
      <c r="DW118" s="111"/>
      <c r="DX118" s="111"/>
      <c r="DY118" s="111"/>
      <c r="DZ118" s="111"/>
      <c r="EA118" s="111"/>
      <c r="EB118" s="111"/>
      <c r="EC118" s="111"/>
      <c r="ED118" s="111"/>
      <c r="EE118" s="111"/>
      <c r="EF118" s="111"/>
      <c r="EG118" s="111"/>
      <c r="EH118" s="111"/>
      <c r="EI118" s="111"/>
      <c r="EJ118" s="111"/>
      <c r="EK118" s="111"/>
      <c r="EL118" s="111"/>
      <c r="EM118" s="111"/>
      <c r="EN118" s="111"/>
      <c r="EO118" s="111"/>
      <c r="EP118" s="111"/>
      <c r="EQ118" s="111"/>
      <c r="ER118" s="111"/>
      <c r="ES118" s="111"/>
      <c r="ET118" s="111"/>
      <c r="EU118" s="111"/>
      <c r="EV118" s="111"/>
      <c r="EW118" s="111"/>
      <c r="EX118" s="111"/>
      <c r="EY118" s="111"/>
      <c r="EZ118" s="111"/>
      <c r="FA118" s="111"/>
      <c r="FB118" s="111"/>
      <c r="FC118" s="111"/>
      <c r="FD118" s="111"/>
      <c r="FE118" s="111"/>
    </row>
    <row r="119" spans="1:162" ht="22">
      <c r="A119" s="29" t="s">
        <v>244</v>
      </c>
      <c r="B119" s="86" t="s">
        <v>219</v>
      </c>
      <c r="C119" s="250" t="s">
        <v>284</v>
      </c>
      <c r="D119" s="23" t="s">
        <v>20</v>
      </c>
      <c r="E119" s="23" t="s">
        <v>20</v>
      </c>
      <c r="F119" s="220"/>
      <c r="G119" s="30" t="s">
        <v>241</v>
      </c>
      <c r="H119" s="24">
        <v>563</v>
      </c>
      <c r="I119" s="24" t="s">
        <v>21</v>
      </c>
      <c r="J119" s="24">
        <v>1</v>
      </c>
      <c r="K119" s="24">
        <v>12</v>
      </c>
      <c r="L119" s="24" t="s">
        <v>31</v>
      </c>
      <c r="M119" s="31" t="s">
        <v>222</v>
      </c>
      <c r="N119" s="26" t="s">
        <v>227</v>
      </c>
      <c r="O119" s="24">
        <v>100</v>
      </c>
      <c r="P119" s="27" t="s">
        <v>242</v>
      </c>
      <c r="Q119" s="262" t="s">
        <v>447</v>
      </c>
      <c r="R119" s="25" t="s">
        <v>243</v>
      </c>
      <c r="S119" s="211"/>
      <c r="T119" s="211"/>
      <c r="U119" s="25" t="s">
        <v>237</v>
      </c>
      <c r="V119" s="111"/>
      <c r="W119" s="111"/>
      <c r="X119" s="111"/>
      <c r="Y119" s="111"/>
      <c r="Z119" s="111"/>
      <c r="AA119" s="111"/>
      <c r="AB119" s="111"/>
      <c r="AC119" s="111"/>
      <c r="AD119" s="111"/>
      <c r="AE119" s="111"/>
      <c r="AF119" s="111"/>
      <c r="AG119" s="111"/>
      <c r="AH119" s="111"/>
      <c r="AI119" s="111"/>
      <c r="AJ119" s="111"/>
      <c r="AK119" s="111"/>
      <c r="AL119" s="111"/>
      <c r="AM119" s="111"/>
      <c r="AN119" s="111"/>
      <c r="AO119" s="111"/>
      <c r="AP119" s="111"/>
      <c r="AQ119" s="111"/>
      <c r="AR119" s="111"/>
      <c r="AS119" s="111"/>
      <c r="AT119" s="111"/>
      <c r="AU119" s="111"/>
      <c r="AV119" s="111"/>
      <c r="AW119" s="111"/>
      <c r="AX119" s="111"/>
      <c r="AY119" s="111"/>
      <c r="AZ119" s="111"/>
      <c r="BA119" s="111"/>
      <c r="BB119" s="111"/>
      <c r="BC119" s="111"/>
      <c r="BD119" s="111"/>
      <c r="BE119" s="111"/>
      <c r="BF119" s="111"/>
      <c r="BG119" s="111"/>
      <c r="BH119" s="111"/>
      <c r="BI119" s="111"/>
      <c r="BJ119" s="111"/>
      <c r="BK119" s="111"/>
      <c r="BL119" s="111"/>
      <c r="BM119" s="111"/>
      <c r="BN119" s="111"/>
      <c r="BO119" s="111"/>
      <c r="BP119" s="111"/>
      <c r="BQ119" s="111"/>
      <c r="BR119" s="111"/>
      <c r="BS119" s="111"/>
      <c r="BT119" s="111"/>
      <c r="BU119" s="111"/>
      <c r="BV119" s="111"/>
      <c r="BW119" s="111"/>
      <c r="BX119" s="111"/>
      <c r="BY119" s="111"/>
      <c r="BZ119" s="111"/>
      <c r="CA119" s="111"/>
      <c r="CB119" s="111"/>
      <c r="CC119" s="111"/>
      <c r="CD119" s="111"/>
      <c r="CE119" s="111"/>
      <c r="CF119" s="111"/>
      <c r="CG119" s="111"/>
      <c r="CH119" s="111"/>
      <c r="CI119" s="111"/>
      <c r="CJ119" s="111"/>
      <c r="CK119" s="111"/>
      <c r="CL119" s="111"/>
      <c r="CM119" s="111"/>
      <c r="CN119" s="111"/>
      <c r="CO119" s="111"/>
      <c r="CP119" s="111"/>
      <c r="CQ119" s="111"/>
      <c r="CR119" s="111"/>
      <c r="CS119" s="111"/>
      <c r="CT119" s="111"/>
      <c r="CU119" s="111"/>
      <c r="CV119" s="111"/>
      <c r="CW119" s="111"/>
      <c r="CX119" s="111"/>
      <c r="CY119" s="111"/>
      <c r="CZ119" s="111"/>
      <c r="DA119" s="111"/>
      <c r="DB119" s="111"/>
      <c r="DC119" s="111"/>
      <c r="DD119" s="111"/>
      <c r="DE119" s="111"/>
      <c r="DF119" s="111"/>
      <c r="DG119" s="111"/>
      <c r="DH119" s="111"/>
      <c r="DI119" s="111"/>
      <c r="DJ119" s="111"/>
      <c r="DK119" s="111"/>
      <c r="DL119" s="111"/>
      <c r="DM119" s="111"/>
      <c r="DN119" s="111"/>
      <c r="DO119" s="111"/>
      <c r="DP119" s="111"/>
      <c r="DQ119" s="111"/>
      <c r="DR119" s="111"/>
      <c r="DS119" s="111"/>
      <c r="DT119" s="111"/>
      <c r="DU119" s="111"/>
      <c r="DV119" s="111"/>
      <c r="DW119" s="111"/>
      <c r="DX119" s="111"/>
      <c r="DY119" s="111"/>
      <c r="DZ119" s="111"/>
      <c r="EA119" s="111"/>
      <c r="EB119" s="111"/>
      <c r="EC119" s="111"/>
      <c r="ED119" s="111"/>
      <c r="EE119" s="111"/>
      <c r="EF119" s="111"/>
      <c r="EG119" s="111"/>
      <c r="EH119" s="111"/>
      <c r="EI119" s="111"/>
      <c r="EJ119" s="111"/>
      <c r="EK119" s="111"/>
      <c r="EL119" s="111"/>
      <c r="EM119" s="111"/>
      <c r="EN119" s="111"/>
      <c r="EO119" s="111"/>
      <c r="EP119" s="111"/>
      <c r="EQ119" s="111"/>
      <c r="ER119" s="111"/>
      <c r="ES119" s="111"/>
      <c r="ET119" s="111"/>
      <c r="EU119" s="111"/>
      <c r="EV119" s="111"/>
      <c r="EW119" s="111"/>
      <c r="EX119" s="111"/>
      <c r="EY119" s="111"/>
      <c r="EZ119" s="111"/>
      <c r="FA119" s="111"/>
      <c r="FB119" s="111"/>
      <c r="FC119" s="111"/>
      <c r="FD119" s="111"/>
      <c r="FE119" s="111"/>
    </row>
    <row r="120" spans="1:162">
      <c r="A120" s="16"/>
      <c r="B120" s="16"/>
      <c r="C120" s="17"/>
      <c r="D120" s="18"/>
      <c r="E120" s="18"/>
      <c r="F120" s="215"/>
      <c r="G120" s="18"/>
      <c r="H120" s="18"/>
      <c r="I120" s="18"/>
      <c r="J120" s="18"/>
      <c r="K120" s="24"/>
      <c r="L120" s="18"/>
      <c r="M120" s="18"/>
      <c r="N120" s="18"/>
      <c r="O120" s="18"/>
      <c r="P120" s="18"/>
      <c r="Q120" s="18"/>
      <c r="R120" s="18"/>
      <c r="S120" s="211"/>
      <c r="T120" s="211"/>
      <c r="U120" s="18"/>
      <c r="V120" s="111"/>
      <c r="W120" s="111"/>
      <c r="X120" s="111"/>
      <c r="Y120" s="111"/>
      <c r="Z120" s="111"/>
      <c r="AA120" s="111"/>
      <c r="AB120" s="111"/>
      <c r="AC120" s="111"/>
      <c r="AD120" s="111"/>
      <c r="AE120" s="111"/>
      <c r="AF120" s="111"/>
      <c r="AG120" s="111"/>
      <c r="AH120" s="111"/>
      <c r="AI120" s="111"/>
      <c r="AJ120" s="111"/>
      <c r="AK120" s="111"/>
      <c r="AL120" s="111"/>
      <c r="AM120" s="111"/>
      <c r="AN120" s="111"/>
      <c r="AO120" s="111"/>
      <c r="AP120" s="111"/>
      <c r="AQ120" s="111"/>
      <c r="AR120" s="111"/>
      <c r="AS120" s="111"/>
      <c r="AT120" s="111"/>
      <c r="AU120" s="111"/>
      <c r="AV120" s="111"/>
      <c r="AW120" s="111"/>
      <c r="AX120" s="111"/>
      <c r="AY120" s="111"/>
      <c r="AZ120" s="111"/>
      <c r="BA120" s="111"/>
      <c r="BB120" s="111"/>
      <c r="BC120" s="111"/>
      <c r="BD120" s="111"/>
      <c r="BE120" s="111"/>
      <c r="BF120" s="111"/>
      <c r="BG120" s="111"/>
      <c r="BH120" s="111"/>
      <c r="BI120" s="111"/>
      <c r="BJ120" s="111"/>
      <c r="BK120" s="111"/>
      <c r="BL120" s="111"/>
      <c r="BM120" s="111"/>
      <c r="BN120" s="111"/>
      <c r="BO120" s="111"/>
      <c r="BP120" s="111"/>
      <c r="BQ120" s="111"/>
      <c r="BR120" s="111"/>
      <c r="BS120" s="111"/>
      <c r="BT120" s="111"/>
      <c r="BU120" s="111"/>
      <c r="BV120" s="111"/>
      <c r="BW120" s="111"/>
      <c r="BX120" s="111"/>
      <c r="BY120" s="111"/>
      <c r="BZ120" s="111"/>
      <c r="CA120" s="111"/>
      <c r="CB120" s="111"/>
      <c r="CC120" s="111"/>
      <c r="CD120" s="111"/>
      <c r="CE120" s="111"/>
      <c r="CF120" s="111"/>
      <c r="CG120" s="111"/>
      <c r="CH120" s="111"/>
      <c r="CI120" s="111"/>
      <c r="CJ120" s="111"/>
      <c r="CK120" s="111"/>
      <c r="CL120" s="111"/>
      <c r="CM120" s="111"/>
      <c r="CN120" s="111"/>
      <c r="CO120" s="111"/>
      <c r="CP120" s="111"/>
      <c r="CQ120" s="111"/>
      <c r="CR120" s="111"/>
      <c r="CS120" s="111"/>
      <c r="CT120" s="111"/>
      <c r="CU120" s="111"/>
      <c r="CV120" s="111"/>
      <c r="CW120" s="111"/>
      <c r="CX120" s="111"/>
      <c r="CY120" s="111"/>
      <c r="CZ120" s="111"/>
      <c r="DA120" s="111"/>
      <c r="DB120" s="111"/>
      <c r="DC120" s="111"/>
      <c r="DD120" s="111"/>
      <c r="DE120" s="111"/>
      <c r="DF120" s="111"/>
      <c r="DG120" s="111"/>
      <c r="DH120" s="111"/>
      <c r="DI120" s="111"/>
      <c r="DJ120" s="111"/>
      <c r="DK120" s="111"/>
      <c r="DL120" s="111"/>
      <c r="DM120" s="111"/>
      <c r="DN120" s="111"/>
      <c r="DO120" s="111"/>
      <c r="DP120" s="111"/>
      <c r="DQ120" s="111"/>
      <c r="DR120" s="111"/>
      <c r="DS120" s="111"/>
      <c r="DT120" s="111"/>
      <c r="DU120" s="111"/>
      <c r="DV120" s="111"/>
      <c r="DW120" s="111"/>
      <c r="DX120" s="111"/>
      <c r="DY120" s="111"/>
      <c r="DZ120" s="111"/>
      <c r="EA120" s="111"/>
      <c r="EB120" s="111"/>
      <c r="EC120" s="111"/>
      <c r="ED120" s="111"/>
      <c r="EE120" s="111"/>
      <c r="EF120" s="111"/>
      <c r="EG120" s="111"/>
      <c r="EH120" s="111"/>
      <c r="EI120" s="111"/>
      <c r="EJ120" s="111"/>
      <c r="EK120" s="111"/>
      <c r="EL120" s="111"/>
      <c r="EM120" s="111"/>
      <c r="EN120" s="111"/>
      <c r="EO120" s="111"/>
      <c r="EP120" s="111"/>
      <c r="EQ120" s="111"/>
      <c r="ER120" s="111"/>
      <c r="ES120" s="111"/>
      <c r="ET120" s="111"/>
      <c r="EU120" s="111"/>
      <c r="EV120" s="111"/>
      <c r="EW120" s="111"/>
      <c r="EX120" s="111"/>
      <c r="EY120" s="111"/>
      <c r="EZ120" s="111"/>
      <c r="FA120" s="111"/>
      <c r="FB120" s="111"/>
      <c r="FC120" s="111"/>
      <c r="FD120" s="111"/>
      <c r="FE120" s="111"/>
    </row>
    <row r="121" spans="1:162" s="33" customFormat="1">
      <c r="A121" s="243" t="s">
        <v>263</v>
      </c>
      <c r="B121" s="243" t="s">
        <v>317</v>
      </c>
      <c r="C121" s="243" t="s">
        <v>317</v>
      </c>
      <c r="D121" s="244" t="s">
        <v>20</v>
      </c>
      <c r="E121" s="244" t="s">
        <v>20</v>
      </c>
      <c r="F121" s="245" t="s">
        <v>122</v>
      </c>
      <c r="G121" s="244" t="s">
        <v>245</v>
      </c>
      <c r="H121" s="244">
        <v>650</v>
      </c>
      <c r="I121" s="246" t="s">
        <v>221</v>
      </c>
      <c r="J121" s="244">
        <v>2</v>
      </c>
      <c r="K121" s="247" t="s">
        <v>126</v>
      </c>
      <c r="L121" s="247" t="s">
        <v>126</v>
      </c>
      <c r="M121" s="248" t="s">
        <v>22</v>
      </c>
      <c r="N121" s="244" t="s">
        <v>247</v>
      </c>
      <c r="O121" s="244" t="s">
        <v>248</v>
      </c>
      <c r="P121" s="244">
        <v>155</v>
      </c>
      <c r="Q121" s="247"/>
      <c r="R121" s="244"/>
      <c r="S121" s="236"/>
      <c r="T121" s="236"/>
      <c r="U121" s="236"/>
      <c r="V121" s="113"/>
      <c r="W121" s="113"/>
      <c r="X121" s="113"/>
      <c r="Y121" s="113"/>
      <c r="Z121" s="113"/>
      <c r="AA121" s="113"/>
      <c r="AB121" s="113"/>
      <c r="AC121" s="113"/>
      <c r="AD121" s="113"/>
      <c r="AE121" s="113"/>
      <c r="AF121" s="113"/>
      <c r="AG121" s="113"/>
      <c r="AH121" s="113"/>
      <c r="AI121" s="113"/>
      <c r="AJ121" s="113"/>
      <c r="AK121" s="113"/>
      <c r="AL121" s="113"/>
      <c r="AM121" s="113"/>
      <c r="AN121" s="113"/>
      <c r="AO121" s="113"/>
      <c r="AP121" s="113"/>
      <c r="AQ121" s="113"/>
      <c r="AR121" s="113"/>
      <c r="AS121" s="113"/>
      <c r="AT121" s="113"/>
      <c r="AU121" s="113"/>
      <c r="AV121" s="113"/>
      <c r="AW121" s="113"/>
      <c r="AX121" s="113"/>
      <c r="AY121" s="113"/>
      <c r="AZ121" s="113"/>
      <c r="BA121" s="113"/>
      <c r="BB121" s="113"/>
      <c r="BC121" s="113"/>
      <c r="BD121" s="113"/>
      <c r="BE121" s="113"/>
      <c r="BF121" s="113"/>
      <c r="BG121" s="113"/>
      <c r="BH121" s="113"/>
      <c r="BI121" s="113"/>
      <c r="BJ121" s="113"/>
      <c r="BK121" s="113"/>
      <c r="BL121" s="113"/>
      <c r="BM121" s="113"/>
      <c r="BN121" s="113"/>
      <c r="BO121" s="113"/>
      <c r="BP121" s="113"/>
      <c r="BQ121" s="113"/>
      <c r="BR121" s="113"/>
      <c r="BS121" s="113"/>
      <c r="BT121" s="113"/>
      <c r="BU121" s="113"/>
      <c r="BV121" s="113"/>
      <c r="BW121" s="113"/>
      <c r="BX121" s="113"/>
      <c r="BY121" s="113"/>
      <c r="BZ121" s="113"/>
      <c r="CA121" s="113"/>
      <c r="CB121" s="113"/>
      <c r="CC121" s="113"/>
      <c r="CD121" s="113"/>
      <c r="CE121" s="113"/>
      <c r="CF121" s="113"/>
      <c r="CG121" s="113"/>
      <c r="CH121" s="113"/>
      <c r="CI121" s="113"/>
      <c r="CJ121" s="113"/>
      <c r="CK121" s="113"/>
      <c r="CL121" s="113"/>
      <c r="CM121" s="113"/>
      <c r="CN121" s="113"/>
      <c r="CO121" s="113"/>
      <c r="CP121" s="113"/>
      <c r="CQ121" s="113"/>
      <c r="CR121" s="113"/>
      <c r="CS121" s="113"/>
      <c r="CT121" s="113"/>
      <c r="CU121" s="113"/>
      <c r="CV121" s="113"/>
      <c r="CW121" s="113"/>
      <c r="CX121" s="113"/>
      <c r="CY121" s="113"/>
      <c r="CZ121" s="113"/>
      <c r="DA121" s="113"/>
      <c r="DB121" s="113"/>
      <c r="DC121" s="113"/>
      <c r="DD121" s="113"/>
      <c r="DE121" s="113"/>
      <c r="DF121" s="113"/>
      <c r="DG121" s="113"/>
      <c r="DH121" s="113"/>
      <c r="DI121" s="113"/>
      <c r="DJ121" s="113"/>
      <c r="DK121" s="113"/>
      <c r="DL121" s="113"/>
      <c r="DM121" s="113"/>
      <c r="DN121" s="113"/>
      <c r="DO121" s="113"/>
      <c r="DP121" s="113"/>
      <c r="DQ121" s="113"/>
      <c r="DR121" s="113"/>
      <c r="DS121" s="113"/>
      <c r="DT121" s="113"/>
      <c r="DU121" s="113"/>
      <c r="DV121" s="113"/>
      <c r="DW121" s="113"/>
      <c r="DX121" s="113"/>
      <c r="DY121" s="113"/>
      <c r="DZ121" s="113"/>
      <c r="EA121" s="113"/>
      <c r="EB121" s="113"/>
      <c r="EC121" s="113"/>
      <c r="ED121" s="113"/>
      <c r="EE121" s="113"/>
      <c r="EF121" s="113"/>
      <c r="EG121" s="113"/>
      <c r="EH121" s="113"/>
      <c r="EI121" s="113"/>
      <c r="EJ121" s="113"/>
      <c r="EK121" s="113"/>
      <c r="EL121" s="113"/>
      <c r="EM121" s="113"/>
      <c r="EN121" s="113"/>
      <c r="EO121" s="113"/>
      <c r="EP121" s="113"/>
      <c r="EQ121" s="113"/>
      <c r="ER121" s="113"/>
      <c r="ES121" s="113"/>
      <c r="ET121" s="113"/>
      <c r="EU121" s="113"/>
      <c r="EV121" s="113"/>
      <c r="EW121" s="113"/>
      <c r="EX121" s="113"/>
      <c r="EY121" s="113"/>
      <c r="EZ121" s="113"/>
      <c r="FA121" s="113"/>
      <c r="FB121" s="113"/>
      <c r="FC121" s="113"/>
      <c r="FD121" s="113"/>
      <c r="FE121" s="113"/>
      <c r="FF121" s="113"/>
    </row>
    <row r="122" spans="1:162" s="33" customFormat="1">
      <c r="A122" s="243" t="s">
        <v>263</v>
      </c>
      <c r="B122" s="243" t="s">
        <v>317</v>
      </c>
      <c r="C122" s="243" t="s">
        <v>318</v>
      </c>
      <c r="D122" s="180" t="s">
        <v>20</v>
      </c>
      <c r="E122" s="180" t="s">
        <v>20</v>
      </c>
      <c r="F122" s="245" t="s">
        <v>122</v>
      </c>
      <c r="G122" s="17" t="s">
        <v>245</v>
      </c>
      <c r="H122" s="180">
        <v>630</v>
      </c>
      <c r="I122" s="249" t="s">
        <v>246</v>
      </c>
      <c r="J122" s="244">
        <v>2</v>
      </c>
      <c r="K122" s="247" t="s">
        <v>126</v>
      </c>
      <c r="L122" s="247" t="s">
        <v>126</v>
      </c>
      <c r="M122" s="248" t="s">
        <v>22</v>
      </c>
      <c r="N122" s="244" t="s">
        <v>247</v>
      </c>
      <c r="O122" s="244" t="s">
        <v>248</v>
      </c>
      <c r="P122" s="244">
        <v>124</v>
      </c>
      <c r="Q122" s="247"/>
      <c r="R122" s="244"/>
      <c r="S122" s="236"/>
      <c r="T122" s="236"/>
      <c r="U122" s="236"/>
      <c r="V122" s="113"/>
      <c r="W122" s="113"/>
      <c r="X122" s="113"/>
      <c r="Y122" s="113"/>
      <c r="Z122" s="113"/>
      <c r="AA122" s="113"/>
      <c r="AB122" s="113"/>
      <c r="AC122" s="113"/>
      <c r="AD122" s="113"/>
      <c r="AE122" s="113"/>
      <c r="AF122" s="113"/>
      <c r="AG122" s="113"/>
      <c r="AH122" s="113"/>
      <c r="AI122" s="113"/>
      <c r="AJ122" s="113"/>
      <c r="AK122" s="113"/>
      <c r="AL122" s="113"/>
      <c r="AM122" s="113"/>
      <c r="AN122" s="113"/>
      <c r="AO122" s="113"/>
      <c r="AP122" s="113"/>
      <c r="AQ122" s="113"/>
      <c r="AR122" s="113"/>
      <c r="AS122" s="113"/>
      <c r="AT122" s="113"/>
      <c r="AU122" s="113"/>
      <c r="AV122" s="113"/>
      <c r="AW122" s="113"/>
      <c r="AX122" s="113"/>
      <c r="AY122" s="113"/>
      <c r="AZ122" s="113"/>
      <c r="BA122" s="113"/>
      <c r="BB122" s="113"/>
      <c r="BC122" s="113"/>
      <c r="BD122" s="113"/>
      <c r="BE122" s="113"/>
      <c r="BF122" s="113"/>
      <c r="BG122" s="113"/>
      <c r="BH122" s="113"/>
      <c r="BI122" s="113"/>
      <c r="BJ122" s="113"/>
      <c r="BK122" s="113"/>
      <c r="BL122" s="113"/>
      <c r="BM122" s="113"/>
      <c r="BN122" s="113"/>
      <c r="BO122" s="113"/>
      <c r="BP122" s="113"/>
      <c r="BQ122" s="113"/>
      <c r="BR122" s="113"/>
      <c r="BS122" s="113"/>
      <c r="BT122" s="113"/>
      <c r="BU122" s="113"/>
      <c r="BV122" s="113"/>
      <c r="BW122" s="113"/>
      <c r="BX122" s="113"/>
      <c r="BY122" s="113"/>
      <c r="BZ122" s="113"/>
      <c r="CA122" s="113"/>
      <c r="CB122" s="113"/>
      <c r="CC122" s="113"/>
      <c r="CD122" s="113"/>
      <c r="CE122" s="113"/>
      <c r="CF122" s="113"/>
      <c r="CG122" s="113"/>
      <c r="CH122" s="113"/>
      <c r="CI122" s="113"/>
      <c r="CJ122" s="113"/>
      <c r="CK122" s="113"/>
      <c r="CL122" s="113"/>
      <c r="CM122" s="113"/>
      <c r="CN122" s="113"/>
      <c r="CO122" s="113"/>
      <c r="CP122" s="113"/>
      <c r="CQ122" s="113"/>
      <c r="CR122" s="113"/>
      <c r="CS122" s="113"/>
      <c r="CT122" s="113"/>
      <c r="CU122" s="113"/>
      <c r="CV122" s="113"/>
      <c r="CW122" s="113"/>
      <c r="CX122" s="113"/>
      <c r="CY122" s="113"/>
      <c r="CZ122" s="113"/>
      <c r="DA122" s="113"/>
      <c r="DB122" s="113"/>
      <c r="DC122" s="113"/>
      <c r="DD122" s="113"/>
      <c r="DE122" s="113"/>
      <c r="DF122" s="113"/>
      <c r="DG122" s="113"/>
      <c r="DH122" s="113"/>
      <c r="DI122" s="113"/>
      <c r="DJ122" s="113"/>
      <c r="DK122" s="113"/>
      <c r="DL122" s="113"/>
      <c r="DM122" s="113"/>
      <c r="DN122" s="113"/>
      <c r="DO122" s="113"/>
      <c r="DP122" s="113"/>
      <c r="DQ122" s="113"/>
      <c r="DR122" s="113"/>
      <c r="DS122" s="113"/>
      <c r="DT122" s="113"/>
      <c r="DU122" s="113"/>
      <c r="DV122" s="113"/>
      <c r="DW122" s="113"/>
      <c r="DX122" s="113"/>
      <c r="DY122" s="113"/>
      <c r="DZ122" s="113"/>
      <c r="EA122" s="113"/>
      <c r="EB122" s="113"/>
      <c r="EC122" s="113"/>
      <c r="ED122" s="113"/>
      <c r="EE122" s="113"/>
      <c r="EF122" s="113"/>
      <c r="EG122" s="113"/>
      <c r="EH122" s="113"/>
      <c r="EI122" s="113"/>
      <c r="EJ122" s="113"/>
      <c r="EK122" s="113"/>
      <c r="EL122" s="113"/>
      <c r="EM122" s="113"/>
      <c r="EN122" s="113"/>
      <c r="EO122" s="113"/>
      <c r="EP122" s="113"/>
      <c r="EQ122" s="113"/>
      <c r="ER122" s="113"/>
      <c r="ES122" s="113"/>
      <c r="ET122" s="113"/>
      <c r="EU122" s="113"/>
      <c r="EV122" s="113"/>
      <c r="EW122" s="113"/>
      <c r="EX122" s="113"/>
      <c r="EY122" s="113"/>
      <c r="EZ122" s="113"/>
      <c r="FA122" s="113"/>
      <c r="FB122" s="113"/>
      <c r="FC122" s="113"/>
      <c r="FD122" s="113"/>
      <c r="FE122" s="113"/>
      <c r="FF122" s="113"/>
    </row>
    <row r="123" spans="1:162" s="33" customFormat="1">
      <c r="A123" s="243" t="s">
        <v>263</v>
      </c>
      <c r="B123" s="243" t="s">
        <v>317</v>
      </c>
      <c r="C123" s="243" t="s">
        <v>319</v>
      </c>
      <c r="D123" s="180" t="s">
        <v>20</v>
      </c>
      <c r="E123" s="180" t="s">
        <v>20</v>
      </c>
      <c r="F123" s="245" t="s">
        <v>320</v>
      </c>
      <c r="G123" s="17" t="s">
        <v>321</v>
      </c>
      <c r="H123" s="180"/>
      <c r="I123" s="249" t="s">
        <v>246</v>
      </c>
      <c r="J123" s="244">
        <v>2</v>
      </c>
      <c r="K123" s="247" t="s">
        <v>126</v>
      </c>
      <c r="L123" s="247" t="s">
        <v>126</v>
      </c>
      <c r="M123" s="248" t="s">
        <v>22</v>
      </c>
      <c r="N123" s="244" t="s">
        <v>247</v>
      </c>
      <c r="O123" s="244" t="s">
        <v>251</v>
      </c>
      <c r="P123" s="244">
        <v>115</v>
      </c>
      <c r="Q123" s="247"/>
      <c r="R123" s="244"/>
      <c r="S123" s="236"/>
      <c r="T123" s="236"/>
      <c r="U123" s="236"/>
      <c r="V123" s="113"/>
      <c r="W123" s="113"/>
      <c r="X123" s="113"/>
      <c r="Y123" s="113"/>
      <c r="Z123" s="113"/>
      <c r="AA123" s="113"/>
      <c r="AB123" s="113"/>
      <c r="AC123" s="113"/>
      <c r="AD123" s="113"/>
      <c r="AE123" s="113"/>
      <c r="AF123" s="113"/>
      <c r="AG123" s="113"/>
      <c r="AH123" s="113"/>
      <c r="AI123" s="113"/>
      <c r="AJ123" s="113"/>
      <c r="AK123" s="113"/>
      <c r="AL123" s="113"/>
      <c r="AM123" s="113"/>
      <c r="AN123" s="113"/>
      <c r="AO123" s="113"/>
      <c r="AP123" s="113"/>
      <c r="AQ123" s="113"/>
      <c r="AR123" s="113"/>
      <c r="AS123" s="113"/>
      <c r="AT123" s="113"/>
      <c r="AU123" s="113"/>
      <c r="AV123" s="113"/>
      <c r="AW123" s="113"/>
      <c r="AX123" s="113"/>
      <c r="AY123" s="113"/>
      <c r="AZ123" s="113"/>
      <c r="BA123" s="113"/>
      <c r="BB123" s="113"/>
      <c r="BC123" s="113"/>
      <c r="BD123" s="113"/>
      <c r="BE123" s="113"/>
      <c r="BF123" s="113"/>
      <c r="BG123" s="113"/>
      <c r="BH123" s="113"/>
      <c r="BI123" s="113"/>
      <c r="BJ123" s="113"/>
      <c r="BK123" s="113"/>
      <c r="BL123" s="113"/>
      <c r="BM123" s="113"/>
      <c r="BN123" s="113"/>
      <c r="BO123" s="113"/>
      <c r="BP123" s="113"/>
      <c r="BQ123" s="113"/>
      <c r="BR123" s="113"/>
      <c r="BS123" s="113"/>
      <c r="BT123" s="113"/>
      <c r="BU123" s="113"/>
      <c r="BV123" s="113"/>
      <c r="BW123" s="113"/>
      <c r="BX123" s="113"/>
      <c r="BY123" s="113"/>
      <c r="BZ123" s="113"/>
      <c r="CA123" s="113"/>
      <c r="CB123" s="113"/>
      <c r="CC123" s="113"/>
      <c r="CD123" s="113"/>
      <c r="CE123" s="113"/>
      <c r="CF123" s="113"/>
      <c r="CG123" s="113"/>
      <c r="CH123" s="113"/>
      <c r="CI123" s="113"/>
      <c r="CJ123" s="113"/>
      <c r="CK123" s="113"/>
      <c r="CL123" s="113"/>
      <c r="CM123" s="113"/>
      <c r="CN123" s="113"/>
      <c r="CO123" s="113"/>
      <c r="CP123" s="113"/>
      <c r="CQ123" s="113"/>
      <c r="CR123" s="113"/>
      <c r="CS123" s="113"/>
      <c r="CT123" s="113"/>
      <c r="CU123" s="113"/>
      <c r="CV123" s="113"/>
      <c r="CW123" s="113"/>
      <c r="CX123" s="113"/>
      <c r="CY123" s="113"/>
      <c r="CZ123" s="113"/>
      <c r="DA123" s="113"/>
      <c r="DB123" s="113"/>
      <c r="DC123" s="113"/>
      <c r="DD123" s="113"/>
      <c r="DE123" s="113"/>
      <c r="DF123" s="113"/>
      <c r="DG123" s="113"/>
      <c r="DH123" s="113"/>
      <c r="DI123" s="113"/>
      <c r="DJ123" s="113"/>
      <c r="DK123" s="113"/>
      <c r="DL123" s="113"/>
      <c r="DM123" s="113"/>
      <c r="DN123" s="113"/>
      <c r="DO123" s="113"/>
      <c r="DP123" s="113"/>
      <c r="DQ123" s="113"/>
      <c r="DR123" s="113"/>
      <c r="DS123" s="113"/>
      <c r="DT123" s="113"/>
      <c r="DU123" s="113"/>
      <c r="DV123" s="113"/>
      <c r="DW123" s="113"/>
      <c r="DX123" s="113"/>
      <c r="DY123" s="113"/>
      <c r="DZ123" s="113"/>
      <c r="EA123" s="113"/>
      <c r="EB123" s="113"/>
      <c r="EC123" s="113"/>
      <c r="ED123" s="113"/>
      <c r="EE123" s="113"/>
      <c r="EF123" s="113"/>
      <c r="EG123" s="113"/>
      <c r="EH123" s="113"/>
      <c r="EI123" s="113"/>
      <c r="EJ123" s="113"/>
      <c r="EK123" s="113"/>
      <c r="EL123" s="113"/>
      <c r="EM123" s="113"/>
      <c r="EN123" s="113"/>
      <c r="EO123" s="113"/>
      <c r="EP123" s="113"/>
      <c r="EQ123" s="113"/>
      <c r="ER123" s="113"/>
      <c r="ES123" s="113"/>
      <c r="ET123" s="113"/>
      <c r="EU123" s="113"/>
      <c r="EV123" s="113"/>
      <c r="EW123" s="113"/>
      <c r="EX123" s="113"/>
      <c r="EY123" s="113"/>
      <c r="EZ123" s="113"/>
      <c r="FA123" s="113"/>
      <c r="FB123" s="113"/>
      <c r="FC123" s="113"/>
      <c r="FD123" s="113"/>
      <c r="FE123" s="113"/>
      <c r="FF123" s="113"/>
    </row>
    <row r="124" spans="1:162" s="33" customFormat="1">
      <c r="A124" s="243" t="s">
        <v>263</v>
      </c>
      <c r="B124" s="243" t="s">
        <v>322</v>
      </c>
      <c r="C124" s="243" t="s">
        <v>322</v>
      </c>
      <c r="D124" s="244" t="s">
        <v>20</v>
      </c>
      <c r="E124" s="244" t="s">
        <v>20</v>
      </c>
      <c r="F124" s="245" t="s">
        <v>122</v>
      </c>
      <c r="G124" s="17" t="s">
        <v>245</v>
      </c>
      <c r="H124" s="244"/>
      <c r="I124" s="246" t="s">
        <v>246</v>
      </c>
      <c r="J124" s="244">
        <v>2</v>
      </c>
      <c r="K124" s="247" t="s">
        <v>126</v>
      </c>
      <c r="L124" s="247" t="s">
        <v>126</v>
      </c>
      <c r="M124" s="248" t="s">
        <v>22</v>
      </c>
      <c r="N124" s="244" t="s">
        <v>247</v>
      </c>
      <c r="O124" s="244" t="s">
        <v>256</v>
      </c>
      <c r="P124" s="244">
        <v>310</v>
      </c>
      <c r="Q124" s="247"/>
      <c r="R124" s="244"/>
      <c r="S124" s="236"/>
      <c r="T124" s="236"/>
      <c r="U124" s="236"/>
      <c r="V124" s="113"/>
      <c r="W124" s="113"/>
      <c r="X124" s="113"/>
      <c r="Y124" s="113"/>
      <c r="Z124" s="113"/>
      <c r="AA124" s="113"/>
      <c r="AB124" s="113"/>
      <c r="AC124" s="113"/>
      <c r="AD124" s="113"/>
      <c r="AE124" s="113"/>
      <c r="AF124" s="113"/>
      <c r="AG124" s="113"/>
      <c r="AH124" s="113"/>
      <c r="AI124" s="113"/>
      <c r="AJ124" s="113"/>
      <c r="AK124" s="113"/>
      <c r="AL124" s="113"/>
      <c r="AM124" s="113"/>
      <c r="AN124" s="113"/>
      <c r="AO124" s="113"/>
      <c r="AP124" s="113"/>
      <c r="AQ124" s="113"/>
      <c r="AR124" s="113"/>
      <c r="AS124" s="113"/>
      <c r="AT124" s="113"/>
      <c r="AU124" s="113"/>
      <c r="AV124" s="113"/>
      <c r="AW124" s="113"/>
      <c r="AX124" s="113"/>
      <c r="AY124" s="113"/>
      <c r="AZ124" s="113"/>
      <c r="BA124" s="113"/>
      <c r="BB124" s="113"/>
      <c r="BC124" s="113"/>
      <c r="BD124" s="113"/>
      <c r="BE124" s="113"/>
      <c r="BF124" s="113"/>
      <c r="BG124" s="113"/>
      <c r="BH124" s="113"/>
      <c r="BI124" s="113"/>
      <c r="BJ124" s="113"/>
      <c r="BK124" s="113"/>
      <c r="BL124" s="113"/>
      <c r="BM124" s="113"/>
      <c r="BN124" s="113"/>
      <c r="BO124" s="113"/>
      <c r="BP124" s="113"/>
      <c r="BQ124" s="113"/>
      <c r="BR124" s="113"/>
      <c r="BS124" s="113"/>
      <c r="BT124" s="113"/>
      <c r="BU124" s="113"/>
      <c r="BV124" s="113"/>
      <c r="BW124" s="113"/>
      <c r="BX124" s="113"/>
      <c r="BY124" s="113"/>
      <c r="BZ124" s="113"/>
      <c r="CA124" s="113"/>
      <c r="CB124" s="113"/>
      <c r="CC124" s="113"/>
      <c r="CD124" s="113"/>
      <c r="CE124" s="113"/>
      <c r="CF124" s="113"/>
      <c r="CG124" s="113"/>
      <c r="CH124" s="113"/>
      <c r="CI124" s="113"/>
      <c r="CJ124" s="113"/>
      <c r="CK124" s="113"/>
      <c r="CL124" s="113"/>
      <c r="CM124" s="113"/>
      <c r="CN124" s="113"/>
      <c r="CO124" s="113"/>
      <c r="CP124" s="113"/>
      <c r="CQ124" s="113"/>
      <c r="CR124" s="113"/>
      <c r="CS124" s="113"/>
      <c r="CT124" s="113"/>
      <c r="CU124" s="113"/>
      <c r="CV124" s="113"/>
      <c r="CW124" s="113"/>
      <c r="CX124" s="113"/>
      <c r="CY124" s="113"/>
      <c r="CZ124" s="113"/>
      <c r="DA124" s="113"/>
      <c r="DB124" s="113"/>
      <c r="DC124" s="113"/>
      <c r="DD124" s="113"/>
      <c r="DE124" s="113"/>
      <c r="DF124" s="113"/>
      <c r="DG124" s="113"/>
      <c r="DH124" s="113"/>
      <c r="DI124" s="113"/>
      <c r="DJ124" s="113"/>
      <c r="DK124" s="113"/>
      <c r="DL124" s="113"/>
      <c r="DM124" s="113"/>
      <c r="DN124" s="113"/>
      <c r="DO124" s="113"/>
      <c r="DP124" s="113"/>
      <c r="DQ124" s="113"/>
      <c r="DR124" s="113"/>
      <c r="DS124" s="113"/>
      <c r="DT124" s="113"/>
      <c r="DU124" s="113"/>
      <c r="DV124" s="113"/>
      <c r="DW124" s="113"/>
      <c r="DX124" s="113"/>
      <c r="DY124" s="113"/>
      <c r="DZ124" s="113"/>
      <c r="EA124" s="113"/>
      <c r="EB124" s="113"/>
      <c r="EC124" s="113"/>
      <c r="ED124" s="113"/>
      <c r="EE124" s="113"/>
      <c r="EF124" s="113"/>
      <c r="EG124" s="113"/>
      <c r="EH124" s="113"/>
      <c r="EI124" s="113"/>
      <c r="EJ124" s="113"/>
      <c r="EK124" s="113"/>
      <c r="EL124" s="113"/>
      <c r="EM124" s="113"/>
      <c r="EN124" s="113"/>
      <c r="EO124" s="113"/>
      <c r="EP124" s="113"/>
      <c r="EQ124" s="113"/>
      <c r="ER124" s="113"/>
      <c r="ES124" s="113"/>
      <c r="ET124" s="113"/>
      <c r="EU124" s="113"/>
      <c r="EV124" s="113"/>
      <c r="EW124" s="113"/>
      <c r="EX124" s="113"/>
      <c r="EY124" s="113"/>
      <c r="EZ124" s="113"/>
      <c r="FA124" s="113"/>
      <c r="FB124" s="113"/>
      <c r="FC124" s="113"/>
      <c r="FD124" s="113"/>
      <c r="FE124" s="113"/>
      <c r="FF124" s="113"/>
    </row>
    <row r="125" spans="1:162" s="33" customFormat="1">
      <c r="A125" s="243" t="s">
        <v>263</v>
      </c>
      <c r="B125" s="243" t="s">
        <v>322</v>
      </c>
      <c r="C125" s="243" t="s">
        <v>323</v>
      </c>
      <c r="D125" s="180" t="s">
        <v>20</v>
      </c>
      <c r="E125" s="180" t="s">
        <v>20</v>
      </c>
      <c r="F125" s="245" t="s">
        <v>122</v>
      </c>
      <c r="G125" s="244" t="s">
        <v>245</v>
      </c>
      <c r="H125" s="244">
        <v>650</v>
      </c>
      <c r="I125" s="246" t="s">
        <v>246</v>
      </c>
      <c r="J125" s="244">
        <v>2</v>
      </c>
      <c r="K125" s="247" t="s">
        <v>126</v>
      </c>
      <c r="L125" s="247" t="s">
        <v>126</v>
      </c>
      <c r="M125" s="248" t="s">
        <v>22</v>
      </c>
      <c r="N125" s="244" t="s">
        <v>247</v>
      </c>
      <c r="O125" s="244" t="s">
        <v>249</v>
      </c>
      <c r="P125" s="244">
        <v>240</v>
      </c>
      <c r="Q125" s="247"/>
      <c r="R125" s="244"/>
      <c r="S125" s="236"/>
      <c r="T125" s="236"/>
      <c r="U125" s="236"/>
      <c r="V125" s="113"/>
      <c r="W125" s="113"/>
      <c r="X125" s="113"/>
      <c r="Y125" s="113"/>
      <c r="Z125" s="113"/>
      <c r="AA125" s="113"/>
      <c r="AB125" s="113"/>
      <c r="AC125" s="113"/>
      <c r="AD125" s="113"/>
      <c r="AE125" s="113"/>
      <c r="AF125" s="113"/>
      <c r="AG125" s="113"/>
      <c r="AH125" s="113"/>
      <c r="AI125" s="113"/>
      <c r="AJ125" s="113"/>
      <c r="AK125" s="113"/>
      <c r="AL125" s="113"/>
      <c r="AM125" s="113"/>
      <c r="AN125" s="113"/>
      <c r="AO125" s="113"/>
      <c r="AP125" s="113"/>
      <c r="AQ125" s="113"/>
      <c r="AR125" s="113"/>
      <c r="AS125" s="113"/>
      <c r="AT125" s="113"/>
      <c r="AU125" s="113"/>
      <c r="AV125" s="113"/>
      <c r="AW125" s="113"/>
      <c r="AX125" s="113"/>
      <c r="AY125" s="113"/>
      <c r="AZ125" s="113"/>
      <c r="BA125" s="113"/>
      <c r="BB125" s="113"/>
      <c r="BC125" s="113"/>
      <c r="BD125" s="113"/>
      <c r="BE125" s="113"/>
      <c r="BF125" s="113"/>
      <c r="BG125" s="113"/>
      <c r="BH125" s="113"/>
      <c r="BI125" s="113"/>
      <c r="BJ125" s="113"/>
      <c r="BK125" s="113"/>
      <c r="BL125" s="113"/>
      <c r="BM125" s="113"/>
      <c r="BN125" s="113"/>
      <c r="BO125" s="113"/>
      <c r="BP125" s="113"/>
      <c r="BQ125" s="113"/>
      <c r="BR125" s="113"/>
      <c r="BS125" s="113"/>
      <c r="BT125" s="113"/>
      <c r="BU125" s="113"/>
      <c r="BV125" s="113"/>
      <c r="BW125" s="113"/>
      <c r="BX125" s="113"/>
      <c r="BY125" s="113"/>
      <c r="BZ125" s="113"/>
      <c r="CA125" s="113"/>
      <c r="CB125" s="113"/>
      <c r="CC125" s="113"/>
      <c r="CD125" s="113"/>
      <c r="CE125" s="113"/>
      <c r="CF125" s="113"/>
      <c r="CG125" s="113"/>
      <c r="CH125" s="113"/>
      <c r="CI125" s="113"/>
      <c r="CJ125" s="113"/>
      <c r="CK125" s="113"/>
      <c r="CL125" s="113"/>
      <c r="CM125" s="113"/>
      <c r="CN125" s="113"/>
      <c r="CO125" s="113"/>
      <c r="CP125" s="113"/>
      <c r="CQ125" s="113"/>
      <c r="CR125" s="113"/>
      <c r="CS125" s="113"/>
      <c r="CT125" s="113"/>
      <c r="CU125" s="113"/>
      <c r="CV125" s="113"/>
      <c r="CW125" s="113"/>
      <c r="CX125" s="113"/>
      <c r="CY125" s="113"/>
      <c r="CZ125" s="113"/>
      <c r="DA125" s="113"/>
      <c r="DB125" s="113"/>
      <c r="DC125" s="113"/>
      <c r="DD125" s="113"/>
      <c r="DE125" s="113"/>
      <c r="DF125" s="113"/>
      <c r="DG125" s="113"/>
      <c r="DH125" s="113"/>
      <c r="DI125" s="113"/>
      <c r="DJ125" s="113"/>
      <c r="DK125" s="113"/>
      <c r="DL125" s="113"/>
      <c r="DM125" s="113"/>
      <c r="DN125" s="113"/>
      <c r="DO125" s="113"/>
      <c r="DP125" s="113"/>
      <c r="DQ125" s="113"/>
      <c r="DR125" s="113"/>
      <c r="DS125" s="113"/>
      <c r="DT125" s="113"/>
      <c r="DU125" s="113"/>
      <c r="DV125" s="113"/>
      <c r="DW125" s="113"/>
      <c r="DX125" s="113"/>
      <c r="DY125" s="113"/>
      <c r="DZ125" s="113"/>
      <c r="EA125" s="113"/>
      <c r="EB125" s="113"/>
      <c r="EC125" s="113"/>
      <c r="ED125" s="113"/>
      <c r="EE125" s="113"/>
      <c r="EF125" s="113"/>
      <c r="EG125" s="113"/>
      <c r="EH125" s="113"/>
      <c r="EI125" s="113"/>
      <c r="EJ125" s="113"/>
      <c r="EK125" s="113"/>
      <c r="EL125" s="113"/>
      <c r="EM125" s="113"/>
      <c r="EN125" s="113"/>
      <c r="EO125" s="113"/>
      <c r="EP125" s="113"/>
      <c r="EQ125" s="113"/>
      <c r="ER125" s="113"/>
      <c r="ES125" s="113"/>
      <c r="ET125" s="113"/>
      <c r="EU125" s="113"/>
      <c r="EV125" s="113"/>
      <c r="EW125" s="113"/>
      <c r="EX125" s="113"/>
      <c r="EY125" s="113"/>
      <c r="EZ125" s="113"/>
      <c r="FA125" s="113"/>
      <c r="FB125" s="113"/>
      <c r="FC125" s="113"/>
      <c r="FD125" s="113"/>
      <c r="FE125" s="113"/>
      <c r="FF125" s="113"/>
    </row>
    <row r="126" spans="1:162" s="33" customFormat="1">
      <c r="A126" s="243" t="s">
        <v>263</v>
      </c>
      <c r="B126" s="243" t="s">
        <v>324</v>
      </c>
      <c r="C126" s="243" t="s">
        <v>324</v>
      </c>
      <c r="D126" s="244" t="s">
        <v>20</v>
      </c>
      <c r="E126" s="244" t="s">
        <v>20</v>
      </c>
      <c r="F126" s="245" t="s">
        <v>122</v>
      </c>
      <c r="G126" s="244" t="s">
        <v>245</v>
      </c>
      <c r="H126" s="244"/>
      <c r="I126" s="246" t="s">
        <v>246</v>
      </c>
      <c r="J126" s="244">
        <v>2</v>
      </c>
      <c r="K126" s="247" t="s">
        <v>126</v>
      </c>
      <c r="L126" s="247" t="s">
        <v>126</v>
      </c>
      <c r="M126" s="248" t="s">
        <v>22</v>
      </c>
      <c r="N126" s="244" t="s">
        <v>247</v>
      </c>
      <c r="O126" s="244" t="s">
        <v>251</v>
      </c>
      <c r="P126" s="244">
        <v>160</v>
      </c>
      <c r="Q126" s="247"/>
      <c r="R126" s="244"/>
      <c r="S126" s="236"/>
      <c r="T126" s="236"/>
      <c r="U126" s="236"/>
      <c r="V126" s="113"/>
      <c r="W126" s="113"/>
      <c r="X126" s="113"/>
      <c r="Y126" s="113"/>
      <c r="Z126" s="113"/>
      <c r="AA126" s="113"/>
      <c r="AB126" s="113"/>
      <c r="AC126" s="113"/>
      <c r="AD126" s="113"/>
      <c r="AE126" s="113"/>
      <c r="AF126" s="113"/>
      <c r="AG126" s="113"/>
      <c r="AH126" s="113"/>
      <c r="AI126" s="113"/>
      <c r="AJ126" s="113"/>
      <c r="AK126" s="113"/>
      <c r="AL126" s="113"/>
      <c r="AM126" s="113"/>
      <c r="AN126" s="113"/>
      <c r="AO126" s="113"/>
      <c r="AP126" s="113"/>
      <c r="AQ126" s="113"/>
      <c r="AR126" s="113"/>
      <c r="AS126" s="113"/>
      <c r="AT126" s="113"/>
      <c r="AU126" s="113"/>
      <c r="AV126" s="113"/>
      <c r="AW126" s="113"/>
      <c r="AX126" s="113"/>
      <c r="AY126" s="113"/>
      <c r="AZ126" s="113"/>
      <c r="BA126" s="113"/>
      <c r="BB126" s="113"/>
      <c r="BC126" s="113"/>
      <c r="BD126" s="113"/>
      <c r="BE126" s="113"/>
      <c r="BF126" s="113"/>
      <c r="BG126" s="113"/>
      <c r="BH126" s="113"/>
      <c r="BI126" s="113"/>
      <c r="BJ126" s="113"/>
      <c r="BK126" s="113"/>
      <c r="BL126" s="113"/>
      <c r="BM126" s="113"/>
      <c r="BN126" s="113"/>
      <c r="BO126" s="113"/>
      <c r="BP126" s="113"/>
      <c r="BQ126" s="113"/>
      <c r="BR126" s="113"/>
      <c r="BS126" s="113"/>
      <c r="BT126" s="113"/>
      <c r="BU126" s="113"/>
      <c r="BV126" s="113"/>
      <c r="BW126" s="113"/>
      <c r="BX126" s="113"/>
      <c r="BY126" s="113"/>
      <c r="BZ126" s="113"/>
      <c r="CA126" s="113"/>
      <c r="CB126" s="113"/>
      <c r="CC126" s="113"/>
      <c r="CD126" s="113"/>
      <c r="CE126" s="113"/>
      <c r="CF126" s="113"/>
      <c r="CG126" s="113"/>
      <c r="CH126" s="113"/>
      <c r="CI126" s="113"/>
      <c r="CJ126" s="113"/>
      <c r="CK126" s="113"/>
      <c r="CL126" s="113"/>
      <c r="CM126" s="113"/>
      <c r="CN126" s="113"/>
      <c r="CO126" s="113"/>
      <c r="CP126" s="113"/>
      <c r="CQ126" s="113"/>
      <c r="CR126" s="113"/>
      <c r="CS126" s="113"/>
      <c r="CT126" s="113"/>
      <c r="CU126" s="113"/>
      <c r="CV126" s="113"/>
      <c r="CW126" s="113"/>
      <c r="CX126" s="113"/>
      <c r="CY126" s="113"/>
      <c r="CZ126" s="113"/>
      <c r="DA126" s="113"/>
      <c r="DB126" s="113"/>
      <c r="DC126" s="113"/>
      <c r="DD126" s="113"/>
      <c r="DE126" s="113"/>
      <c r="DF126" s="113"/>
      <c r="DG126" s="113"/>
      <c r="DH126" s="113"/>
      <c r="DI126" s="113"/>
      <c r="DJ126" s="113"/>
      <c r="DK126" s="113"/>
      <c r="DL126" s="113"/>
      <c r="DM126" s="113"/>
      <c r="DN126" s="113"/>
      <c r="DO126" s="113"/>
      <c r="DP126" s="113"/>
      <c r="DQ126" s="113"/>
      <c r="DR126" s="113"/>
      <c r="DS126" s="113"/>
      <c r="DT126" s="113"/>
      <c r="DU126" s="113"/>
      <c r="DV126" s="113"/>
      <c r="DW126" s="113"/>
      <c r="DX126" s="113"/>
      <c r="DY126" s="113"/>
      <c r="DZ126" s="113"/>
      <c r="EA126" s="113"/>
      <c r="EB126" s="113"/>
      <c r="EC126" s="113"/>
      <c r="ED126" s="113"/>
      <c r="EE126" s="113"/>
      <c r="EF126" s="113"/>
      <c r="EG126" s="113"/>
      <c r="EH126" s="113"/>
      <c r="EI126" s="113"/>
      <c r="EJ126" s="113"/>
      <c r="EK126" s="113"/>
      <c r="EL126" s="113"/>
      <c r="EM126" s="113"/>
      <c r="EN126" s="113"/>
      <c r="EO126" s="113"/>
      <c r="EP126" s="113"/>
      <c r="EQ126" s="113"/>
      <c r="ER126" s="113"/>
      <c r="ES126" s="113"/>
      <c r="ET126" s="113"/>
      <c r="EU126" s="113"/>
      <c r="EV126" s="113"/>
      <c r="EW126" s="113"/>
      <c r="EX126" s="113"/>
      <c r="EY126" s="113"/>
      <c r="EZ126" s="113"/>
      <c r="FA126" s="113"/>
      <c r="FB126" s="113"/>
      <c r="FC126" s="113"/>
      <c r="FD126" s="113"/>
      <c r="FE126" s="113"/>
      <c r="FF126" s="113"/>
    </row>
    <row r="127" spans="1:162" s="33" customFormat="1">
      <c r="A127" s="243" t="s">
        <v>263</v>
      </c>
      <c r="B127" s="243" t="s">
        <v>324</v>
      </c>
      <c r="C127" s="243" t="s">
        <v>325</v>
      </c>
      <c r="D127" s="244" t="s">
        <v>20</v>
      </c>
      <c r="E127" s="244" t="s">
        <v>20</v>
      </c>
      <c r="F127" s="245" t="s">
        <v>122</v>
      </c>
      <c r="G127" s="244" t="s">
        <v>245</v>
      </c>
      <c r="H127" s="244">
        <v>800</v>
      </c>
      <c r="I127" s="246" t="s">
        <v>221</v>
      </c>
      <c r="J127" s="244">
        <v>2</v>
      </c>
      <c r="K127" s="247" t="s">
        <v>126</v>
      </c>
      <c r="L127" s="247" t="s">
        <v>126</v>
      </c>
      <c r="M127" s="248" t="s">
        <v>22</v>
      </c>
      <c r="N127" s="244" t="s">
        <v>247</v>
      </c>
      <c r="O127" s="244" t="s">
        <v>250</v>
      </c>
      <c r="P127" s="244">
        <v>180</v>
      </c>
      <c r="Q127" s="247"/>
      <c r="R127" s="244"/>
      <c r="S127" s="236"/>
      <c r="T127" s="236"/>
      <c r="U127" s="236"/>
      <c r="V127" s="113"/>
      <c r="W127" s="113"/>
      <c r="X127" s="113"/>
      <c r="Y127" s="113"/>
      <c r="Z127" s="113"/>
      <c r="AA127" s="113"/>
      <c r="AB127" s="113"/>
      <c r="AC127" s="113"/>
      <c r="AD127" s="113"/>
      <c r="AE127" s="113"/>
      <c r="AF127" s="113"/>
      <c r="AG127" s="113"/>
      <c r="AH127" s="113"/>
      <c r="AI127" s="113"/>
      <c r="AJ127" s="113"/>
      <c r="AK127" s="113"/>
      <c r="AL127" s="113"/>
      <c r="AM127" s="113"/>
      <c r="AN127" s="113"/>
      <c r="AO127" s="113"/>
      <c r="AP127" s="113"/>
      <c r="AQ127" s="113"/>
      <c r="AR127" s="113"/>
      <c r="AS127" s="113"/>
      <c r="AT127" s="113"/>
      <c r="AU127" s="113"/>
      <c r="AV127" s="113"/>
      <c r="AW127" s="113"/>
      <c r="AX127" s="113"/>
      <c r="AY127" s="113"/>
      <c r="AZ127" s="113"/>
      <c r="BA127" s="113"/>
      <c r="BB127" s="113"/>
      <c r="BC127" s="113"/>
      <c r="BD127" s="113"/>
      <c r="BE127" s="113"/>
      <c r="BF127" s="113"/>
      <c r="BG127" s="113"/>
      <c r="BH127" s="113"/>
      <c r="BI127" s="113"/>
      <c r="BJ127" s="113"/>
      <c r="BK127" s="113"/>
      <c r="BL127" s="113"/>
      <c r="BM127" s="113"/>
      <c r="BN127" s="113"/>
      <c r="BO127" s="113"/>
      <c r="BP127" s="113"/>
      <c r="BQ127" s="113"/>
      <c r="BR127" s="113"/>
      <c r="BS127" s="113"/>
      <c r="BT127" s="113"/>
      <c r="BU127" s="113"/>
      <c r="BV127" s="113"/>
      <c r="BW127" s="113"/>
      <c r="BX127" s="113"/>
      <c r="BY127" s="113"/>
      <c r="BZ127" s="113"/>
      <c r="CA127" s="113"/>
      <c r="CB127" s="113"/>
      <c r="CC127" s="113"/>
      <c r="CD127" s="113"/>
      <c r="CE127" s="113"/>
      <c r="CF127" s="113"/>
      <c r="CG127" s="113"/>
      <c r="CH127" s="113"/>
      <c r="CI127" s="113"/>
      <c r="CJ127" s="113"/>
      <c r="CK127" s="113"/>
      <c r="CL127" s="113"/>
      <c r="CM127" s="113"/>
      <c r="CN127" s="113"/>
      <c r="CO127" s="113"/>
      <c r="CP127" s="113"/>
      <c r="CQ127" s="113"/>
      <c r="CR127" s="113"/>
      <c r="CS127" s="113"/>
      <c r="CT127" s="113"/>
      <c r="CU127" s="113"/>
      <c r="CV127" s="113"/>
      <c r="CW127" s="113"/>
      <c r="CX127" s="113"/>
      <c r="CY127" s="113"/>
      <c r="CZ127" s="113"/>
      <c r="DA127" s="113"/>
      <c r="DB127" s="113"/>
      <c r="DC127" s="113"/>
      <c r="DD127" s="113"/>
      <c r="DE127" s="113"/>
      <c r="DF127" s="113"/>
      <c r="DG127" s="113"/>
      <c r="DH127" s="113"/>
      <c r="DI127" s="113"/>
      <c r="DJ127" s="113"/>
      <c r="DK127" s="113"/>
      <c r="DL127" s="113"/>
      <c r="DM127" s="113"/>
      <c r="DN127" s="113"/>
      <c r="DO127" s="113"/>
      <c r="DP127" s="113"/>
      <c r="DQ127" s="113"/>
      <c r="DR127" s="113"/>
      <c r="DS127" s="113"/>
      <c r="DT127" s="113"/>
      <c r="DU127" s="113"/>
      <c r="DV127" s="113"/>
      <c r="DW127" s="113"/>
      <c r="DX127" s="113"/>
      <c r="DY127" s="113"/>
      <c r="DZ127" s="113"/>
      <c r="EA127" s="113"/>
      <c r="EB127" s="113"/>
      <c r="EC127" s="113"/>
      <c r="ED127" s="113"/>
      <c r="EE127" s="113"/>
      <c r="EF127" s="113"/>
      <c r="EG127" s="113"/>
      <c r="EH127" s="113"/>
      <c r="EI127" s="113"/>
      <c r="EJ127" s="113"/>
      <c r="EK127" s="113"/>
      <c r="EL127" s="113"/>
      <c r="EM127" s="113"/>
      <c r="EN127" s="113"/>
      <c r="EO127" s="113"/>
      <c r="EP127" s="113"/>
      <c r="EQ127" s="113"/>
      <c r="ER127" s="113"/>
      <c r="ES127" s="113"/>
      <c r="ET127" s="113"/>
      <c r="EU127" s="113"/>
      <c r="EV127" s="113"/>
      <c r="EW127" s="113"/>
      <c r="EX127" s="113"/>
      <c r="EY127" s="113"/>
      <c r="EZ127" s="113"/>
      <c r="FA127" s="113"/>
      <c r="FB127" s="113"/>
      <c r="FC127" s="113"/>
      <c r="FD127" s="113"/>
      <c r="FE127" s="113"/>
      <c r="FF127" s="113"/>
    </row>
    <row r="128" spans="1:162" s="33" customFormat="1">
      <c r="A128" s="243" t="s">
        <v>263</v>
      </c>
      <c r="B128" s="243" t="s">
        <v>326</v>
      </c>
      <c r="C128" s="243" t="s">
        <v>326</v>
      </c>
      <c r="D128" s="244" t="s">
        <v>20</v>
      </c>
      <c r="E128" s="244" t="s">
        <v>20</v>
      </c>
      <c r="F128" s="245" t="s">
        <v>122</v>
      </c>
      <c r="G128" s="244" t="s">
        <v>245</v>
      </c>
      <c r="H128" s="244"/>
      <c r="I128" s="246" t="s">
        <v>221</v>
      </c>
      <c r="J128" s="244">
        <v>2</v>
      </c>
      <c r="K128" s="247" t="s">
        <v>126</v>
      </c>
      <c r="L128" s="247" t="s">
        <v>126</v>
      </c>
      <c r="M128" s="248" t="s">
        <v>22</v>
      </c>
      <c r="N128" s="244" t="s">
        <v>247</v>
      </c>
      <c r="O128" s="244" t="s">
        <v>327</v>
      </c>
      <c r="P128" s="244">
        <v>80</v>
      </c>
      <c r="Q128" s="247"/>
      <c r="R128" s="244"/>
      <c r="S128" s="236"/>
      <c r="T128" s="236"/>
      <c r="U128" s="236"/>
      <c r="V128" s="113"/>
      <c r="W128" s="113"/>
      <c r="X128" s="113"/>
      <c r="Y128" s="113"/>
      <c r="Z128" s="113"/>
      <c r="AA128" s="113"/>
      <c r="AB128" s="113"/>
      <c r="AC128" s="113"/>
      <c r="AD128" s="113"/>
      <c r="AE128" s="113"/>
      <c r="AF128" s="113"/>
      <c r="AG128" s="113"/>
      <c r="AH128" s="113"/>
      <c r="AI128" s="113"/>
      <c r="AJ128" s="113"/>
      <c r="AK128" s="113"/>
      <c r="AL128" s="113"/>
      <c r="AM128" s="113"/>
      <c r="AN128" s="113"/>
      <c r="AO128" s="113"/>
      <c r="AP128" s="113"/>
      <c r="AQ128" s="113"/>
      <c r="AR128" s="113"/>
      <c r="AS128" s="113"/>
      <c r="AT128" s="113"/>
      <c r="AU128" s="113"/>
      <c r="AV128" s="113"/>
      <c r="AW128" s="113"/>
      <c r="AX128" s="113"/>
      <c r="AY128" s="113"/>
      <c r="AZ128" s="113"/>
      <c r="BA128" s="113"/>
      <c r="BB128" s="113"/>
      <c r="BC128" s="113"/>
      <c r="BD128" s="113"/>
      <c r="BE128" s="113"/>
      <c r="BF128" s="113"/>
      <c r="BG128" s="113"/>
      <c r="BH128" s="113"/>
      <c r="BI128" s="113"/>
      <c r="BJ128" s="113"/>
      <c r="BK128" s="113"/>
      <c r="BL128" s="113"/>
      <c r="BM128" s="113"/>
      <c r="BN128" s="113"/>
      <c r="BO128" s="113"/>
      <c r="BP128" s="113"/>
      <c r="BQ128" s="113"/>
      <c r="BR128" s="113"/>
      <c r="BS128" s="113"/>
      <c r="BT128" s="113"/>
      <c r="BU128" s="113"/>
      <c r="BV128" s="113"/>
      <c r="BW128" s="113"/>
      <c r="BX128" s="113"/>
      <c r="BY128" s="113"/>
      <c r="BZ128" s="113"/>
      <c r="CA128" s="113"/>
      <c r="CB128" s="113"/>
      <c r="CC128" s="113"/>
      <c r="CD128" s="113"/>
      <c r="CE128" s="113"/>
      <c r="CF128" s="113"/>
      <c r="CG128" s="113"/>
      <c r="CH128" s="113"/>
      <c r="CI128" s="113"/>
      <c r="CJ128" s="113"/>
      <c r="CK128" s="113"/>
      <c r="CL128" s="113"/>
      <c r="CM128" s="113"/>
      <c r="CN128" s="113"/>
      <c r="CO128" s="113"/>
      <c r="CP128" s="113"/>
      <c r="CQ128" s="113"/>
      <c r="CR128" s="113"/>
      <c r="CS128" s="113"/>
      <c r="CT128" s="113"/>
      <c r="CU128" s="113"/>
      <c r="CV128" s="113"/>
      <c r="CW128" s="113"/>
      <c r="CX128" s="113"/>
      <c r="CY128" s="113"/>
      <c r="CZ128" s="113"/>
      <c r="DA128" s="113"/>
      <c r="DB128" s="113"/>
      <c r="DC128" s="113"/>
      <c r="DD128" s="113"/>
      <c r="DE128" s="113"/>
      <c r="DF128" s="113"/>
      <c r="DG128" s="113"/>
      <c r="DH128" s="113"/>
      <c r="DI128" s="113"/>
      <c r="DJ128" s="113"/>
      <c r="DK128" s="113"/>
      <c r="DL128" s="113"/>
      <c r="DM128" s="113"/>
      <c r="DN128" s="113"/>
      <c r="DO128" s="113"/>
      <c r="DP128" s="113"/>
      <c r="DQ128" s="113"/>
      <c r="DR128" s="113"/>
      <c r="DS128" s="113"/>
      <c r="DT128" s="113"/>
      <c r="DU128" s="113"/>
      <c r="DV128" s="113"/>
      <c r="DW128" s="113"/>
      <c r="DX128" s="113"/>
      <c r="DY128" s="113"/>
      <c r="DZ128" s="113"/>
      <c r="EA128" s="113"/>
      <c r="EB128" s="113"/>
      <c r="EC128" s="113"/>
      <c r="ED128" s="113"/>
      <c r="EE128" s="113"/>
      <c r="EF128" s="113"/>
      <c r="EG128" s="113"/>
      <c r="EH128" s="113"/>
      <c r="EI128" s="113"/>
      <c r="EJ128" s="113"/>
      <c r="EK128" s="113"/>
      <c r="EL128" s="113"/>
      <c r="EM128" s="113"/>
      <c r="EN128" s="113"/>
      <c r="EO128" s="113"/>
      <c r="EP128" s="113"/>
      <c r="EQ128" s="113"/>
      <c r="ER128" s="113"/>
      <c r="ES128" s="113"/>
      <c r="ET128" s="113"/>
      <c r="EU128" s="113"/>
      <c r="EV128" s="113"/>
      <c r="EW128" s="113"/>
      <c r="EX128" s="113"/>
      <c r="EY128" s="113"/>
      <c r="EZ128" s="113"/>
      <c r="FA128" s="113"/>
      <c r="FB128" s="113"/>
      <c r="FC128" s="113"/>
      <c r="FD128" s="113"/>
      <c r="FE128" s="113"/>
      <c r="FF128" s="113"/>
    </row>
    <row r="129" spans="1:162" s="33" customFormat="1">
      <c r="A129" s="243" t="s">
        <v>263</v>
      </c>
      <c r="B129" s="243" t="s">
        <v>326</v>
      </c>
      <c r="C129" s="243" t="s">
        <v>328</v>
      </c>
      <c r="D129" s="244" t="s">
        <v>20</v>
      </c>
      <c r="E129" s="244" t="s">
        <v>20</v>
      </c>
      <c r="F129" s="245" t="s">
        <v>122</v>
      </c>
      <c r="G129" s="244" t="s">
        <v>245</v>
      </c>
      <c r="H129" s="244">
        <v>650</v>
      </c>
      <c r="I129" s="246" t="s">
        <v>221</v>
      </c>
      <c r="J129" s="244" t="s">
        <v>329</v>
      </c>
      <c r="K129" s="247" t="s">
        <v>126</v>
      </c>
      <c r="L129" s="247" t="s">
        <v>126</v>
      </c>
      <c r="M129" s="248" t="s">
        <v>22</v>
      </c>
      <c r="N129" s="244" t="s">
        <v>247</v>
      </c>
      <c r="O129" s="244" t="s">
        <v>251</v>
      </c>
      <c r="P129" s="244">
        <v>194</v>
      </c>
      <c r="Q129" s="247"/>
      <c r="R129" s="244"/>
      <c r="S129" s="236"/>
      <c r="T129" s="236"/>
      <c r="U129" s="236"/>
      <c r="V129" s="113"/>
      <c r="W129" s="113"/>
      <c r="X129" s="113"/>
      <c r="Y129" s="113"/>
      <c r="Z129" s="113"/>
      <c r="AA129" s="113"/>
      <c r="AB129" s="113"/>
      <c r="AC129" s="113"/>
      <c r="AD129" s="113"/>
      <c r="AE129" s="113"/>
      <c r="AF129" s="113"/>
      <c r="AG129" s="113"/>
      <c r="AH129" s="113"/>
      <c r="AI129" s="113"/>
      <c r="AJ129" s="113"/>
      <c r="AK129" s="113"/>
      <c r="AL129" s="113"/>
      <c r="AM129" s="113"/>
      <c r="AN129" s="113"/>
      <c r="AO129" s="113"/>
      <c r="AP129" s="113"/>
      <c r="AQ129" s="113"/>
      <c r="AR129" s="113"/>
      <c r="AS129" s="113"/>
      <c r="AT129" s="113"/>
      <c r="AU129" s="113"/>
      <c r="AV129" s="113"/>
      <c r="AW129" s="113"/>
      <c r="AX129" s="113"/>
      <c r="AY129" s="113"/>
      <c r="AZ129" s="113"/>
      <c r="BA129" s="113"/>
      <c r="BB129" s="113"/>
      <c r="BC129" s="113"/>
      <c r="BD129" s="113"/>
      <c r="BE129" s="113"/>
      <c r="BF129" s="113"/>
      <c r="BG129" s="113"/>
      <c r="BH129" s="113"/>
      <c r="BI129" s="113"/>
      <c r="BJ129" s="113"/>
      <c r="BK129" s="113"/>
      <c r="BL129" s="113"/>
      <c r="BM129" s="113"/>
      <c r="BN129" s="113"/>
      <c r="BO129" s="113"/>
      <c r="BP129" s="113"/>
      <c r="BQ129" s="113"/>
      <c r="BR129" s="113"/>
      <c r="BS129" s="113"/>
      <c r="BT129" s="113"/>
      <c r="BU129" s="113"/>
      <c r="BV129" s="113"/>
      <c r="BW129" s="113"/>
      <c r="BX129" s="113"/>
      <c r="BY129" s="113"/>
      <c r="BZ129" s="113"/>
      <c r="CA129" s="113"/>
      <c r="CB129" s="113"/>
      <c r="CC129" s="113"/>
      <c r="CD129" s="113"/>
      <c r="CE129" s="113"/>
      <c r="CF129" s="113"/>
      <c r="CG129" s="113"/>
      <c r="CH129" s="113"/>
      <c r="CI129" s="113"/>
      <c r="CJ129" s="113"/>
      <c r="CK129" s="113"/>
      <c r="CL129" s="113"/>
      <c r="CM129" s="113"/>
      <c r="CN129" s="113"/>
      <c r="CO129" s="113"/>
      <c r="CP129" s="113"/>
      <c r="CQ129" s="113"/>
      <c r="CR129" s="113"/>
      <c r="CS129" s="113"/>
      <c r="CT129" s="113"/>
      <c r="CU129" s="113"/>
      <c r="CV129" s="113"/>
      <c r="CW129" s="113"/>
      <c r="CX129" s="113"/>
      <c r="CY129" s="113"/>
      <c r="CZ129" s="113"/>
      <c r="DA129" s="113"/>
      <c r="DB129" s="113"/>
      <c r="DC129" s="113"/>
      <c r="DD129" s="113"/>
      <c r="DE129" s="113"/>
      <c r="DF129" s="113"/>
      <c r="DG129" s="113"/>
      <c r="DH129" s="113"/>
      <c r="DI129" s="113"/>
      <c r="DJ129" s="113"/>
      <c r="DK129" s="113"/>
      <c r="DL129" s="113"/>
      <c r="DM129" s="113"/>
      <c r="DN129" s="113"/>
      <c r="DO129" s="113"/>
      <c r="DP129" s="113"/>
      <c r="DQ129" s="113"/>
      <c r="DR129" s="113"/>
      <c r="DS129" s="113"/>
      <c r="DT129" s="113"/>
      <c r="DU129" s="113"/>
      <c r="DV129" s="113"/>
      <c r="DW129" s="113"/>
      <c r="DX129" s="113"/>
      <c r="DY129" s="113"/>
      <c r="DZ129" s="113"/>
      <c r="EA129" s="113"/>
      <c r="EB129" s="113"/>
      <c r="EC129" s="113"/>
      <c r="ED129" s="113"/>
      <c r="EE129" s="113"/>
      <c r="EF129" s="113"/>
      <c r="EG129" s="113"/>
      <c r="EH129" s="113"/>
      <c r="EI129" s="113"/>
      <c r="EJ129" s="113"/>
      <c r="EK129" s="113"/>
      <c r="EL129" s="113"/>
      <c r="EM129" s="113"/>
      <c r="EN129" s="113"/>
      <c r="EO129" s="113"/>
      <c r="EP129" s="113"/>
      <c r="EQ129" s="113"/>
      <c r="ER129" s="113"/>
      <c r="ES129" s="113"/>
      <c r="ET129" s="113"/>
      <c r="EU129" s="113"/>
      <c r="EV129" s="113"/>
      <c r="EW129" s="113"/>
      <c r="EX129" s="113"/>
      <c r="EY129" s="113"/>
      <c r="EZ129" s="113"/>
      <c r="FA129" s="113"/>
      <c r="FB129" s="113"/>
      <c r="FC129" s="113"/>
      <c r="FD129" s="113"/>
      <c r="FE129" s="113"/>
      <c r="FF129" s="113"/>
    </row>
    <row r="130" spans="1:162" s="33" customFormat="1">
      <c r="A130" s="243" t="s">
        <v>263</v>
      </c>
      <c r="B130" s="243" t="s">
        <v>330</v>
      </c>
      <c r="C130" s="243" t="s">
        <v>330</v>
      </c>
      <c r="D130" s="244" t="s">
        <v>20</v>
      </c>
      <c r="E130" s="244" t="s">
        <v>20</v>
      </c>
      <c r="F130" s="245" t="s">
        <v>122</v>
      </c>
      <c r="G130" s="244" t="s">
        <v>245</v>
      </c>
      <c r="H130" s="244"/>
      <c r="I130" s="246" t="s">
        <v>221</v>
      </c>
      <c r="J130" s="244">
        <v>2</v>
      </c>
      <c r="K130" s="247" t="s">
        <v>126</v>
      </c>
      <c r="L130" s="247" t="s">
        <v>126</v>
      </c>
      <c r="M130" s="248" t="s">
        <v>22</v>
      </c>
      <c r="N130" s="244" t="s">
        <v>247</v>
      </c>
      <c r="O130" s="244" t="s">
        <v>256</v>
      </c>
      <c r="P130" s="244">
        <v>17</v>
      </c>
      <c r="Q130" s="247"/>
      <c r="R130" s="244"/>
      <c r="S130" s="236"/>
      <c r="T130" s="236"/>
      <c r="U130" s="236"/>
      <c r="V130" s="113"/>
      <c r="W130" s="113"/>
      <c r="X130" s="113"/>
      <c r="Y130" s="113"/>
      <c r="Z130" s="113"/>
      <c r="AA130" s="113"/>
      <c r="AB130" s="113"/>
      <c r="AC130" s="113"/>
      <c r="AD130" s="113"/>
      <c r="AE130" s="113"/>
      <c r="AF130" s="113"/>
      <c r="AG130" s="113"/>
      <c r="AH130" s="113"/>
      <c r="AI130" s="113"/>
      <c r="AJ130" s="113"/>
      <c r="AK130" s="113"/>
      <c r="AL130" s="113"/>
      <c r="AM130" s="113"/>
      <c r="AN130" s="113"/>
      <c r="AO130" s="113"/>
      <c r="AP130" s="113"/>
      <c r="AQ130" s="113"/>
      <c r="AR130" s="113"/>
      <c r="AS130" s="113"/>
      <c r="AT130" s="113"/>
      <c r="AU130" s="113"/>
      <c r="AV130" s="113"/>
      <c r="AW130" s="113"/>
      <c r="AX130" s="113"/>
      <c r="AY130" s="113"/>
      <c r="AZ130" s="113"/>
      <c r="BA130" s="113"/>
      <c r="BB130" s="113"/>
      <c r="BC130" s="113"/>
      <c r="BD130" s="113"/>
      <c r="BE130" s="113"/>
      <c r="BF130" s="113"/>
      <c r="BG130" s="113"/>
      <c r="BH130" s="113"/>
      <c r="BI130" s="113"/>
      <c r="BJ130" s="113"/>
      <c r="BK130" s="113"/>
      <c r="BL130" s="113"/>
      <c r="BM130" s="113"/>
      <c r="BN130" s="113"/>
      <c r="BO130" s="113"/>
      <c r="BP130" s="113"/>
      <c r="BQ130" s="113"/>
      <c r="BR130" s="113"/>
      <c r="BS130" s="113"/>
      <c r="BT130" s="113"/>
      <c r="BU130" s="113"/>
      <c r="BV130" s="113"/>
      <c r="BW130" s="113"/>
      <c r="BX130" s="113"/>
      <c r="BY130" s="113"/>
      <c r="BZ130" s="113"/>
      <c r="CA130" s="113"/>
      <c r="CB130" s="113"/>
      <c r="CC130" s="113"/>
      <c r="CD130" s="113"/>
      <c r="CE130" s="113"/>
      <c r="CF130" s="113"/>
      <c r="CG130" s="113"/>
      <c r="CH130" s="113"/>
      <c r="CI130" s="113"/>
      <c r="CJ130" s="113"/>
      <c r="CK130" s="113"/>
      <c r="CL130" s="113"/>
      <c r="CM130" s="113"/>
      <c r="CN130" s="113"/>
      <c r="CO130" s="113"/>
      <c r="CP130" s="113"/>
      <c r="CQ130" s="113"/>
      <c r="CR130" s="113"/>
      <c r="CS130" s="113"/>
      <c r="CT130" s="113"/>
      <c r="CU130" s="113"/>
      <c r="CV130" s="113"/>
      <c r="CW130" s="113"/>
      <c r="CX130" s="113"/>
      <c r="CY130" s="113"/>
      <c r="CZ130" s="113"/>
      <c r="DA130" s="113"/>
      <c r="DB130" s="113"/>
      <c r="DC130" s="113"/>
      <c r="DD130" s="113"/>
      <c r="DE130" s="113"/>
      <c r="DF130" s="113"/>
      <c r="DG130" s="113"/>
      <c r="DH130" s="113"/>
      <c r="DI130" s="113"/>
      <c r="DJ130" s="113"/>
      <c r="DK130" s="113"/>
      <c r="DL130" s="113"/>
      <c r="DM130" s="113"/>
      <c r="DN130" s="113"/>
      <c r="DO130" s="113"/>
      <c r="DP130" s="113"/>
      <c r="DQ130" s="113"/>
      <c r="DR130" s="113"/>
      <c r="DS130" s="113"/>
      <c r="DT130" s="113"/>
      <c r="DU130" s="113"/>
      <c r="DV130" s="113"/>
      <c r="DW130" s="113"/>
      <c r="DX130" s="113"/>
      <c r="DY130" s="113"/>
      <c r="DZ130" s="113"/>
      <c r="EA130" s="113"/>
      <c r="EB130" s="113"/>
      <c r="EC130" s="113"/>
      <c r="ED130" s="113"/>
      <c r="EE130" s="113"/>
      <c r="EF130" s="113"/>
      <c r="EG130" s="113"/>
      <c r="EH130" s="113"/>
      <c r="EI130" s="113"/>
      <c r="EJ130" s="113"/>
      <c r="EK130" s="113"/>
      <c r="EL130" s="113"/>
      <c r="EM130" s="113"/>
      <c r="EN130" s="113"/>
      <c r="EO130" s="113"/>
      <c r="EP130" s="113"/>
      <c r="EQ130" s="113"/>
      <c r="ER130" s="113"/>
      <c r="ES130" s="113"/>
      <c r="ET130" s="113"/>
      <c r="EU130" s="113"/>
      <c r="EV130" s="113"/>
      <c r="EW130" s="113"/>
      <c r="EX130" s="113"/>
      <c r="EY130" s="113"/>
      <c r="EZ130" s="113"/>
      <c r="FA130" s="113"/>
      <c r="FB130" s="113"/>
      <c r="FC130" s="113"/>
      <c r="FD130" s="113"/>
      <c r="FE130" s="113"/>
      <c r="FF130" s="113"/>
    </row>
    <row r="131" spans="1:162" s="33" customFormat="1">
      <c r="A131" s="243" t="s">
        <v>263</v>
      </c>
      <c r="B131" s="243" t="s">
        <v>330</v>
      </c>
      <c r="C131" s="243" t="s">
        <v>331</v>
      </c>
      <c r="D131" s="244" t="s">
        <v>20</v>
      </c>
      <c r="E131" s="244" t="s">
        <v>20</v>
      </c>
      <c r="F131" s="245" t="s">
        <v>122</v>
      </c>
      <c r="G131" s="244" t="s">
        <v>245</v>
      </c>
      <c r="H131" s="244">
        <v>620</v>
      </c>
      <c r="I131" s="246" t="s">
        <v>234</v>
      </c>
      <c r="J131" s="244">
        <v>1</v>
      </c>
      <c r="K131" s="247" t="s">
        <v>126</v>
      </c>
      <c r="L131" s="247" t="s">
        <v>126</v>
      </c>
      <c r="M131" s="248" t="s">
        <v>22</v>
      </c>
      <c r="N131" s="244" t="s">
        <v>247</v>
      </c>
      <c r="O131" s="244" t="s">
        <v>252</v>
      </c>
      <c r="P131" s="244">
        <v>93</v>
      </c>
      <c r="Q131" s="247"/>
      <c r="R131" s="244" t="s">
        <v>253</v>
      </c>
      <c r="S131" s="236"/>
      <c r="T131" s="236"/>
      <c r="U131" s="236"/>
      <c r="V131" s="113"/>
      <c r="W131" s="113"/>
      <c r="X131" s="113"/>
      <c r="Y131" s="113"/>
      <c r="Z131" s="113"/>
      <c r="AA131" s="113"/>
      <c r="AB131" s="113"/>
      <c r="AC131" s="113"/>
      <c r="AD131" s="113"/>
      <c r="AE131" s="113"/>
      <c r="AF131" s="113"/>
      <c r="AG131" s="113"/>
      <c r="AH131" s="113"/>
      <c r="AI131" s="113"/>
      <c r="AJ131" s="113"/>
      <c r="AK131" s="113"/>
      <c r="AL131" s="113"/>
      <c r="AM131" s="113"/>
      <c r="AN131" s="113"/>
      <c r="AO131" s="113"/>
      <c r="AP131" s="113"/>
      <c r="AQ131" s="113"/>
      <c r="AR131" s="113"/>
      <c r="AS131" s="113"/>
      <c r="AT131" s="113"/>
      <c r="AU131" s="113"/>
      <c r="AV131" s="113"/>
      <c r="AW131" s="113"/>
      <c r="AX131" s="113"/>
      <c r="AY131" s="113"/>
      <c r="AZ131" s="113"/>
      <c r="BA131" s="113"/>
      <c r="BB131" s="113"/>
      <c r="BC131" s="113"/>
      <c r="BD131" s="113"/>
      <c r="BE131" s="113"/>
      <c r="BF131" s="113"/>
      <c r="BG131" s="113"/>
      <c r="BH131" s="113"/>
      <c r="BI131" s="113"/>
      <c r="BJ131" s="113"/>
      <c r="BK131" s="113"/>
      <c r="BL131" s="113"/>
      <c r="BM131" s="113"/>
      <c r="BN131" s="113"/>
      <c r="BO131" s="113"/>
      <c r="BP131" s="113"/>
      <c r="BQ131" s="113"/>
      <c r="BR131" s="113"/>
      <c r="BS131" s="113"/>
      <c r="BT131" s="113"/>
      <c r="BU131" s="113"/>
      <c r="BV131" s="113"/>
      <c r="BW131" s="113"/>
      <c r="BX131" s="113"/>
      <c r="BY131" s="113"/>
      <c r="BZ131" s="113"/>
      <c r="CA131" s="113"/>
      <c r="CB131" s="113"/>
      <c r="CC131" s="113"/>
      <c r="CD131" s="113"/>
      <c r="CE131" s="113"/>
      <c r="CF131" s="113"/>
      <c r="CG131" s="113"/>
      <c r="CH131" s="113"/>
      <c r="CI131" s="113"/>
      <c r="CJ131" s="113"/>
      <c r="CK131" s="113"/>
      <c r="CL131" s="113"/>
      <c r="CM131" s="113"/>
      <c r="CN131" s="113"/>
      <c r="CO131" s="113"/>
      <c r="CP131" s="113"/>
      <c r="CQ131" s="113"/>
      <c r="CR131" s="113"/>
      <c r="CS131" s="113"/>
      <c r="CT131" s="113"/>
      <c r="CU131" s="113"/>
      <c r="CV131" s="113"/>
      <c r="CW131" s="113"/>
      <c r="CX131" s="113"/>
      <c r="CY131" s="113"/>
      <c r="CZ131" s="113"/>
      <c r="DA131" s="113"/>
      <c r="DB131" s="113"/>
      <c r="DC131" s="113"/>
      <c r="DD131" s="113"/>
      <c r="DE131" s="113"/>
      <c r="DF131" s="113"/>
      <c r="DG131" s="113"/>
      <c r="DH131" s="113"/>
      <c r="DI131" s="113"/>
      <c r="DJ131" s="113"/>
      <c r="DK131" s="113"/>
      <c r="DL131" s="113"/>
      <c r="DM131" s="113"/>
      <c r="DN131" s="113"/>
      <c r="DO131" s="113"/>
      <c r="DP131" s="113"/>
      <c r="DQ131" s="113"/>
      <c r="DR131" s="113"/>
      <c r="DS131" s="113"/>
      <c r="DT131" s="113"/>
      <c r="DU131" s="113"/>
      <c r="DV131" s="113"/>
      <c r="DW131" s="113"/>
      <c r="DX131" s="113"/>
      <c r="DY131" s="113"/>
      <c r="DZ131" s="113"/>
      <c r="EA131" s="113"/>
      <c r="EB131" s="113"/>
      <c r="EC131" s="113"/>
      <c r="ED131" s="113"/>
      <c r="EE131" s="113"/>
      <c r="EF131" s="113"/>
      <c r="EG131" s="113"/>
      <c r="EH131" s="113"/>
      <c r="EI131" s="113"/>
      <c r="EJ131" s="113"/>
      <c r="EK131" s="113"/>
      <c r="EL131" s="113"/>
      <c r="EM131" s="113"/>
      <c r="EN131" s="113"/>
      <c r="EO131" s="113"/>
      <c r="EP131" s="113"/>
      <c r="EQ131" s="113"/>
      <c r="ER131" s="113"/>
      <c r="ES131" s="113"/>
      <c r="ET131" s="113"/>
      <c r="EU131" s="113"/>
      <c r="EV131" s="113"/>
      <c r="EW131" s="113"/>
      <c r="EX131" s="113"/>
      <c r="EY131" s="113"/>
      <c r="EZ131" s="113"/>
      <c r="FA131" s="113"/>
      <c r="FB131" s="113"/>
      <c r="FC131" s="113"/>
      <c r="FD131" s="113"/>
      <c r="FE131" s="113"/>
      <c r="FF131" s="113"/>
    </row>
    <row r="132" spans="1:162" s="33" customFormat="1">
      <c r="A132" s="243" t="s">
        <v>263</v>
      </c>
      <c r="B132" s="243" t="s">
        <v>385</v>
      </c>
      <c r="C132" s="243" t="s">
        <v>385</v>
      </c>
      <c r="D132" s="244" t="s">
        <v>20</v>
      </c>
      <c r="E132" s="244" t="s">
        <v>20</v>
      </c>
      <c r="F132" s="245" t="s">
        <v>131</v>
      </c>
      <c r="G132" s="244" t="s">
        <v>258</v>
      </c>
      <c r="H132" s="244"/>
      <c r="I132" s="246" t="s">
        <v>246</v>
      </c>
      <c r="J132" s="244" t="s">
        <v>329</v>
      </c>
      <c r="K132" s="247" t="s">
        <v>126</v>
      </c>
      <c r="L132" s="247" t="s">
        <v>126</v>
      </c>
      <c r="M132" s="248" t="s">
        <v>22</v>
      </c>
      <c r="N132" s="244" t="s">
        <v>247</v>
      </c>
      <c r="O132" s="244" t="s">
        <v>332</v>
      </c>
      <c r="P132" s="244">
        <v>15</v>
      </c>
      <c r="Q132" s="247"/>
      <c r="R132" s="244"/>
      <c r="S132" s="236"/>
      <c r="T132" s="236"/>
      <c r="U132" s="236"/>
      <c r="V132" s="113"/>
      <c r="W132" s="113"/>
      <c r="X132" s="113"/>
      <c r="Y132" s="113"/>
      <c r="Z132" s="113"/>
      <c r="AA132" s="113"/>
      <c r="AB132" s="113"/>
      <c r="AC132" s="113"/>
      <c r="AD132" s="113"/>
      <c r="AE132" s="113"/>
      <c r="AF132" s="113"/>
      <c r="AG132" s="113"/>
      <c r="AH132" s="113"/>
      <c r="AI132" s="113"/>
      <c r="AJ132" s="113"/>
      <c r="AK132" s="113"/>
      <c r="AL132" s="113"/>
      <c r="AM132" s="113"/>
      <c r="AN132" s="113"/>
      <c r="AO132" s="113"/>
      <c r="AP132" s="113"/>
      <c r="AQ132" s="113"/>
      <c r="AR132" s="113"/>
      <c r="AS132" s="113"/>
      <c r="AT132" s="113"/>
      <c r="AU132" s="113"/>
      <c r="AV132" s="113"/>
      <c r="AW132" s="113"/>
      <c r="AX132" s="113"/>
      <c r="AY132" s="113"/>
      <c r="AZ132" s="113"/>
      <c r="BA132" s="113"/>
      <c r="BB132" s="113"/>
      <c r="BC132" s="113"/>
      <c r="BD132" s="113"/>
      <c r="BE132" s="113"/>
      <c r="BF132" s="113"/>
      <c r="BG132" s="113"/>
      <c r="BH132" s="113"/>
      <c r="BI132" s="113"/>
      <c r="BJ132" s="113"/>
      <c r="BK132" s="113"/>
      <c r="BL132" s="113"/>
      <c r="BM132" s="113"/>
      <c r="BN132" s="113"/>
      <c r="BO132" s="113"/>
      <c r="BP132" s="113"/>
      <c r="BQ132" s="113"/>
      <c r="BR132" s="113"/>
      <c r="BS132" s="113"/>
      <c r="BT132" s="113"/>
      <c r="BU132" s="113"/>
      <c r="BV132" s="113"/>
      <c r="BW132" s="113"/>
      <c r="BX132" s="113"/>
      <c r="BY132" s="113"/>
      <c r="BZ132" s="113"/>
      <c r="CA132" s="113"/>
      <c r="CB132" s="113"/>
      <c r="CC132" s="113"/>
      <c r="CD132" s="113"/>
      <c r="CE132" s="113"/>
      <c r="CF132" s="113"/>
      <c r="CG132" s="113"/>
      <c r="CH132" s="113"/>
      <c r="CI132" s="113"/>
      <c r="CJ132" s="113"/>
      <c r="CK132" s="113"/>
      <c r="CL132" s="113"/>
      <c r="CM132" s="113"/>
      <c r="CN132" s="113"/>
      <c r="CO132" s="113"/>
      <c r="CP132" s="113"/>
      <c r="CQ132" s="113"/>
      <c r="CR132" s="113"/>
      <c r="CS132" s="113"/>
      <c r="CT132" s="113"/>
      <c r="CU132" s="113"/>
      <c r="CV132" s="113"/>
      <c r="CW132" s="113"/>
      <c r="CX132" s="113"/>
      <c r="CY132" s="113"/>
      <c r="CZ132" s="113"/>
      <c r="DA132" s="113"/>
      <c r="DB132" s="113"/>
      <c r="DC132" s="113"/>
      <c r="DD132" s="113"/>
      <c r="DE132" s="113"/>
      <c r="DF132" s="113"/>
      <c r="DG132" s="113"/>
      <c r="DH132" s="113"/>
      <c r="DI132" s="113"/>
      <c r="DJ132" s="113"/>
      <c r="DK132" s="113"/>
      <c r="DL132" s="113"/>
      <c r="DM132" s="113"/>
      <c r="DN132" s="113"/>
      <c r="DO132" s="113"/>
      <c r="DP132" s="113"/>
      <c r="DQ132" s="113"/>
      <c r="DR132" s="113"/>
      <c r="DS132" s="113"/>
      <c r="DT132" s="113"/>
      <c r="DU132" s="113"/>
      <c r="DV132" s="113"/>
      <c r="DW132" s="113"/>
      <c r="DX132" s="113"/>
      <c r="DY132" s="113"/>
      <c r="DZ132" s="113"/>
      <c r="EA132" s="113"/>
      <c r="EB132" s="113"/>
      <c r="EC132" s="113"/>
      <c r="ED132" s="113"/>
      <c r="EE132" s="113"/>
      <c r="EF132" s="113"/>
      <c r="EG132" s="113"/>
      <c r="EH132" s="113"/>
      <c r="EI132" s="113"/>
      <c r="EJ132" s="113"/>
      <c r="EK132" s="113"/>
      <c r="EL132" s="113"/>
      <c r="EM132" s="113"/>
      <c r="EN132" s="113"/>
      <c r="EO132" s="113"/>
      <c r="EP132" s="113"/>
      <c r="EQ132" s="113"/>
      <c r="ER132" s="113"/>
      <c r="ES132" s="113"/>
      <c r="ET132" s="113"/>
      <c r="EU132" s="113"/>
      <c r="EV132" s="113"/>
      <c r="EW132" s="113"/>
      <c r="EX132" s="113"/>
      <c r="EY132" s="113"/>
      <c r="EZ132" s="113"/>
      <c r="FA132" s="113"/>
      <c r="FB132" s="113"/>
      <c r="FC132" s="113"/>
      <c r="FD132" s="113"/>
      <c r="FE132" s="113"/>
      <c r="FF132" s="113"/>
    </row>
    <row r="133" spans="1:162" s="33" customFormat="1">
      <c r="A133" s="243" t="s">
        <v>263</v>
      </c>
      <c r="B133" s="243" t="s">
        <v>385</v>
      </c>
      <c r="C133" s="243" t="s">
        <v>333</v>
      </c>
      <c r="D133" s="244" t="s">
        <v>20</v>
      </c>
      <c r="E133" s="244" t="s">
        <v>20</v>
      </c>
      <c r="F133" s="245" t="s">
        <v>122</v>
      </c>
      <c r="G133" s="244" t="s">
        <v>245</v>
      </c>
      <c r="H133" s="244">
        <v>600</v>
      </c>
      <c r="I133" s="246" t="s">
        <v>221</v>
      </c>
      <c r="J133" s="244" t="s">
        <v>329</v>
      </c>
      <c r="K133" s="247" t="s">
        <v>126</v>
      </c>
      <c r="L133" s="247" t="s">
        <v>126</v>
      </c>
      <c r="M133" s="248" t="s">
        <v>22</v>
      </c>
      <c r="N133" s="244" t="s">
        <v>247</v>
      </c>
      <c r="O133" s="244">
        <v>40</v>
      </c>
      <c r="P133" s="244">
        <v>1</v>
      </c>
      <c r="Q133" s="247"/>
      <c r="R133" s="244" t="s">
        <v>253</v>
      </c>
      <c r="S133" s="236"/>
      <c r="T133" s="236"/>
      <c r="U133" s="236"/>
      <c r="V133" s="113"/>
      <c r="W133" s="113"/>
      <c r="X133" s="113"/>
      <c r="Y133" s="113"/>
      <c r="Z133" s="113"/>
      <c r="AA133" s="113"/>
      <c r="AB133" s="113"/>
      <c r="AC133" s="113"/>
      <c r="AD133" s="113"/>
      <c r="AE133" s="113"/>
      <c r="AF133" s="113"/>
      <c r="AG133" s="113"/>
      <c r="AH133" s="113"/>
      <c r="AI133" s="113"/>
      <c r="AJ133" s="113"/>
      <c r="AK133" s="113"/>
      <c r="AL133" s="113"/>
      <c r="AM133" s="113"/>
      <c r="AN133" s="113"/>
      <c r="AO133" s="113"/>
      <c r="AP133" s="113"/>
      <c r="AQ133" s="113"/>
      <c r="AR133" s="113"/>
      <c r="AS133" s="113"/>
      <c r="AT133" s="113"/>
      <c r="AU133" s="113"/>
      <c r="AV133" s="113"/>
      <c r="AW133" s="113"/>
      <c r="AX133" s="113"/>
      <c r="AY133" s="113"/>
      <c r="AZ133" s="113"/>
      <c r="BA133" s="113"/>
      <c r="BB133" s="113"/>
      <c r="BC133" s="113"/>
      <c r="BD133" s="113"/>
      <c r="BE133" s="113"/>
      <c r="BF133" s="113"/>
      <c r="BG133" s="113"/>
      <c r="BH133" s="113"/>
      <c r="BI133" s="113"/>
      <c r="BJ133" s="113"/>
      <c r="BK133" s="113"/>
      <c r="BL133" s="113"/>
      <c r="BM133" s="113"/>
      <c r="BN133" s="113"/>
      <c r="BO133" s="113"/>
      <c r="BP133" s="113"/>
      <c r="BQ133" s="113"/>
      <c r="BR133" s="113"/>
      <c r="BS133" s="113"/>
      <c r="BT133" s="113"/>
      <c r="BU133" s="113"/>
      <c r="BV133" s="113"/>
      <c r="BW133" s="113"/>
      <c r="BX133" s="113"/>
      <c r="BY133" s="113"/>
      <c r="BZ133" s="113"/>
      <c r="CA133" s="113"/>
      <c r="CB133" s="113"/>
      <c r="CC133" s="113"/>
      <c r="CD133" s="113"/>
      <c r="CE133" s="113"/>
      <c r="CF133" s="113"/>
      <c r="CG133" s="113"/>
      <c r="CH133" s="113"/>
      <c r="CI133" s="113"/>
      <c r="CJ133" s="113"/>
      <c r="CK133" s="113"/>
      <c r="CL133" s="113"/>
      <c r="CM133" s="113"/>
      <c r="CN133" s="113"/>
      <c r="CO133" s="113"/>
      <c r="CP133" s="113"/>
      <c r="CQ133" s="113"/>
      <c r="CR133" s="113"/>
      <c r="CS133" s="113"/>
      <c r="CT133" s="113"/>
      <c r="CU133" s="113"/>
      <c r="CV133" s="113"/>
      <c r="CW133" s="113"/>
      <c r="CX133" s="113"/>
      <c r="CY133" s="113"/>
      <c r="CZ133" s="113"/>
      <c r="DA133" s="113"/>
      <c r="DB133" s="113"/>
      <c r="DC133" s="113"/>
      <c r="DD133" s="113"/>
      <c r="DE133" s="113"/>
      <c r="DF133" s="113"/>
      <c r="DG133" s="113"/>
      <c r="DH133" s="113"/>
      <c r="DI133" s="113"/>
      <c r="DJ133" s="113"/>
      <c r="DK133" s="113"/>
      <c r="DL133" s="113"/>
      <c r="DM133" s="113"/>
      <c r="DN133" s="113"/>
      <c r="DO133" s="113"/>
      <c r="DP133" s="113"/>
      <c r="DQ133" s="113"/>
      <c r="DR133" s="113"/>
      <c r="DS133" s="113"/>
      <c r="DT133" s="113"/>
      <c r="DU133" s="113"/>
      <c r="DV133" s="113"/>
      <c r="DW133" s="113"/>
      <c r="DX133" s="113"/>
      <c r="DY133" s="113"/>
      <c r="DZ133" s="113"/>
      <c r="EA133" s="113"/>
      <c r="EB133" s="113"/>
      <c r="EC133" s="113"/>
      <c r="ED133" s="113"/>
      <c r="EE133" s="113"/>
      <c r="EF133" s="113"/>
      <c r="EG133" s="113"/>
      <c r="EH133" s="113"/>
      <c r="EI133" s="113"/>
      <c r="EJ133" s="113"/>
      <c r="EK133" s="113"/>
      <c r="EL133" s="113"/>
      <c r="EM133" s="113"/>
      <c r="EN133" s="113"/>
      <c r="EO133" s="113"/>
      <c r="EP133" s="113"/>
      <c r="EQ133" s="113"/>
      <c r="ER133" s="113"/>
      <c r="ES133" s="113"/>
      <c r="ET133" s="113"/>
      <c r="EU133" s="113"/>
      <c r="EV133" s="113"/>
      <c r="EW133" s="113"/>
      <c r="EX133" s="113"/>
      <c r="EY133" s="113"/>
      <c r="EZ133" s="113"/>
      <c r="FA133" s="113"/>
      <c r="FB133" s="113"/>
      <c r="FC133" s="113"/>
      <c r="FD133" s="113"/>
      <c r="FE133" s="113"/>
      <c r="FF133" s="113"/>
    </row>
    <row r="134" spans="1:162" s="33" customFormat="1">
      <c r="A134" s="243" t="s">
        <v>263</v>
      </c>
      <c r="B134" s="243" t="s">
        <v>385</v>
      </c>
      <c r="C134" s="243" t="s">
        <v>386</v>
      </c>
      <c r="D134" s="244" t="s">
        <v>20</v>
      </c>
      <c r="E134" s="244" t="s">
        <v>20</v>
      </c>
      <c r="F134" s="245" t="s">
        <v>122</v>
      </c>
      <c r="G134" s="244" t="s">
        <v>245</v>
      </c>
      <c r="H134" s="244">
        <v>750</v>
      </c>
      <c r="I134" s="246" t="s">
        <v>221</v>
      </c>
      <c r="J134" s="244" t="s">
        <v>329</v>
      </c>
      <c r="K134" s="247" t="s">
        <v>126</v>
      </c>
      <c r="L134" s="247" t="s">
        <v>126</v>
      </c>
      <c r="M134" s="248" t="s">
        <v>22</v>
      </c>
      <c r="N134" s="244" t="s">
        <v>247</v>
      </c>
      <c r="O134" s="244" t="s">
        <v>254</v>
      </c>
      <c r="P134" s="244">
        <v>29</v>
      </c>
      <c r="Q134" s="247"/>
      <c r="R134" s="244" t="s">
        <v>253</v>
      </c>
      <c r="S134" s="236"/>
      <c r="T134" s="236"/>
      <c r="U134" s="236"/>
      <c r="V134" s="113"/>
      <c r="W134" s="113"/>
      <c r="X134" s="113"/>
      <c r="Y134" s="113"/>
      <c r="Z134" s="113"/>
      <c r="AA134" s="113"/>
      <c r="AB134" s="113"/>
      <c r="AC134" s="113"/>
      <c r="AD134" s="113"/>
      <c r="AE134" s="113"/>
      <c r="AF134" s="113"/>
      <c r="AG134" s="113"/>
      <c r="AH134" s="113"/>
      <c r="AI134" s="113"/>
      <c r="AJ134" s="113"/>
      <c r="AK134" s="113"/>
      <c r="AL134" s="113"/>
      <c r="AM134" s="113"/>
      <c r="AN134" s="113"/>
      <c r="AO134" s="113"/>
      <c r="AP134" s="113"/>
      <c r="AQ134" s="113"/>
      <c r="AR134" s="113"/>
      <c r="AS134" s="113"/>
      <c r="AT134" s="113"/>
      <c r="AU134" s="113"/>
      <c r="AV134" s="113"/>
      <c r="AW134" s="113"/>
      <c r="AX134" s="113"/>
      <c r="AY134" s="113"/>
      <c r="AZ134" s="113"/>
      <c r="BA134" s="113"/>
      <c r="BB134" s="113"/>
      <c r="BC134" s="113"/>
      <c r="BD134" s="113"/>
      <c r="BE134" s="113"/>
      <c r="BF134" s="113"/>
      <c r="BG134" s="113"/>
      <c r="BH134" s="113"/>
      <c r="BI134" s="113"/>
      <c r="BJ134" s="113"/>
      <c r="BK134" s="113"/>
      <c r="BL134" s="113"/>
      <c r="BM134" s="113"/>
      <c r="BN134" s="113"/>
      <c r="BO134" s="113"/>
      <c r="BP134" s="113"/>
      <c r="BQ134" s="113"/>
      <c r="BR134" s="113"/>
      <c r="BS134" s="113"/>
      <c r="BT134" s="113"/>
      <c r="BU134" s="113"/>
      <c r="BV134" s="113"/>
      <c r="BW134" s="113"/>
      <c r="BX134" s="113"/>
      <c r="BY134" s="113"/>
      <c r="BZ134" s="113"/>
      <c r="CA134" s="113"/>
      <c r="CB134" s="113"/>
      <c r="CC134" s="113"/>
      <c r="CD134" s="113"/>
      <c r="CE134" s="113"/>
      <c r="CF134" s="113"/>
      <c r="CG134" s="113"/>
      <c r="CH134" s="113"/>
      <c r="CI134" s="113"/>
      <c r="CJ134" s="113"/>
      <c r="CK134" s="113"/>
      <c r="CL134" s="113"/>
      <c r="CM134" s="113"/>
      <c r="CN134" s="113"/>
      <c r="CO134" s="113"/>
      <c r="CP134" s="113"/>
      <c r="CQ134" s="113"/>
      <c r="CR134" s="113"/>
      <c r="CS134" s="113"/>
      <c r="CT134" s="113"/>
      <c r="CU134" s="113"/>
      <c r="CV134" s="113"/>
      <c r="CW134" s="113"/>
      <c r="CX134" s="113"/>
      <c r="CY134" s="113"/>
      <c r="CZ134" s="113"/>
      <c r="DA134" s="113"/>
      <c r="DB134" s="113"/>
      <c r="DC134" s="113"/>
      <c r="DD134" s="113"/>
      <c r="DE134" s="113"/>
      <c r="DF134" s="113"/>
      <c r="DG134" s="113"/>
      <c r="DH134" s="113"/>
      <c r="DI134" s="113"/>
      <c r="DJ134" s="113"/>
      <c r="DK134" s="113"/>
      <c r="DL134" s="113"/>
      <c r="DM134" s="113"/>
      <c r="DN134" s="113"/>
      <c r="DO134" s="113"/>
      <c r="DP134" s="113"/>
      <c r="DQ134" s="113"/>
      <c r="DR134" s="113"/>
      <c r="DS134" s="113"/>
      <c r="DT134" s="113"/>
      <c r="DU134" s="113"/>
      <c r="DV134" s="113"/>
      <c r="DW134" s="113"/>
      <c r="DX134" s="113"/>
      <c r="DY134" s="113"/>
      <c r="DZ134" s="113"/>
      <c r="EA134" s="113"/>
      <c r="EB134" s="113"/>
      <c r="EC134" s="113"/>
      <c r="ED134" s="113"/>
      <c r="EE134" s="113"/>
      <c r="EF134" s="113"/>
      <c r="EG134" s="113"/>
      <c r="EH134" s="113"/>
      <c r="EI134" s="113"/>
      <c r="EJ134" s="113"/>
      <c r="EK134" s="113"/>
      <c r="EL134" s="113"/>
      <c r="EM134" s="113"/>
      <c r="EN134" s="113"/>
      <c r="EO134" s="113"/>
      <c r="EP134" s="113"/>
      <c r="EQ134" s="113"/>
      <c r="ER134" s="113"/>
      <c r="ES134" s="113"/>
      <c r="ET134" s="113"/>
      <c r="EU134" s="113"/>
      <c r="EV134" s="113"/>
      <c r="EW134" s="113"/>
      <c r="EX134" s="113"/>
      <c r="EY134" s="113"/>
      <c r="EZ134" s="113"/>
      <c r="FA134" s="113"/>
      <c r="FB134" s="113"/>
      <c r="FC134" s="113"/>
      <c r="FD134" s="113"/>
      <c r="FE134" s="113"/>
      <c r="FF134" s="113"/>
    </row>
    <row r="135" spans="1:162" s="33" customFormat="1">
      <c r="A135" s="243" t="s">
        <v>263</v>
      </c>
      <c r="B135" s="243" t="s">
        <v>334</v>
      </c>
      <c r="C135" s="243" t="s">
        <v>334</v>
      </c>
      <c r="D135" s="244" t="s">
        <v>20</v>
      </c>
      <c r="E135" s="244" t="s">
        <v>20</v>
      </c>
      <c r="F135" s="245" t="s">
        <v>122</v>
      </c>
      <c r="G135" s="244" t="s">
        <v>245</v>
      </c>
      <c r="H135" s="244"/>
      <c r="I135" s="246" t="s">
        <v>246</v>
      </c>
      <c r="J135" s="244">
        <v>2</v>
      </c>
      <c r="K135" s="247" t="s">
        <v>126</v>
      </c>
      <c r="L135" s="247" t="s">
        <v>126</v>
      </c>
      <c r="M135" s="248" t="s">
        <v>22</v>
      </c>
      <c r="N135" s="244" t="s">
        <v>247</v>
      </c>
      <c r="O135" s="244" t="s">
        <v>257</v>
      </c>
      <c r="P135" s="244">
        <v>376</v>
      </c>
      <c r="Q135" s="247"/>
      <c r="R135" s="244"/>
      <c r="S135" s="236"/>
      <c r="T135" s="236"/>
      <c r="U135" s="236"/>
      <c r="V135" s="113"/>
      <c r="W135" s="113"/>
      <c r="X135" s="113"/>
      <c r="Y135" s="113"/>
      <c r="Z135" s="113"/>
      <c r="AA135" s="113"/>
      <c r="AB135" s="113"/>
      <c r="AC135" s="113"/>
      <c r="AD135" s="113"/>
      <c r="AE135" s="113"/>
      <c r="AF135" s="113"/>
      <c r="AG135" s="113"/>
      <c r="AH135" s="113"/>
      <c r="AI135" s="113"/>
      <c r="AJ135" s="113"/>
      <c r="AK135" s="113"/>
      <c r="AL135" s="113"/>
      <c r="AM135" s="113"/>
      <c r="AN135" s="113"/>
      <c r="AO135" s="113"/>
      <c r="AP135" s="113"/>
      <c r="AQ135" s="113"/>
      <c r="AR135" s="113"/>
      <c r="AS135" s="113"/>
      <c r="AT135" s="113"/>
      <c r="AU135" s="113"/>
      <c r="AV135" s="113"/>
      <c r="AW135" s="113"/>
      <c r="AX135" s="113"/>
      <c r="AY135" s="113"/>
      <c r="AZ135" s="113"/>
      <c r="BA135" s="113"/>
      <c r="BB135" s="113"/>
      <c r="BC135" s="113"/>
      <c r="BD135" s="113"/>
      <c r="BE135" s="113"/>
      <c r="BF135" s="113"/>
      <c r="BG135" s="113"/>
      <c r="BH135" s="113"/>
      <c r="BI135" s="113"/>
      <c r="BJ135" s="113"/>
      <c r="BK135" s="113"/>
      <c r="BL135" s="113"/>
      <c r="BM135" s="113"/>
      <c r="BN135" s="113"/>
      <c r="BO135" s="113"/>
      <c r="BP135" s="113"/>
      <c r="BQ135" s="113"/>
      <c r="BR135" s="113"/>
      <c r="BS135" s="113"/>
      <c r="BT135" s="113"/>
      <c r="BU135" s="113"/>
      <c r="BV135" s="113"/>
      <c r="BW135" s="113"/>
      <c r="BX135" s="113"/>
      <c r="BY135" s="113"/>
      <c r="BZ135" s="113"/>
      <c r="CA135" s="113"/>
      <c r="CB135" s="113"/>
      <c r="CC135" s="113"/>
      <c r="CD135" s="113"/>
      <c r="CE135" s="113"/>
      <c r="CF135" s="113"/>
      <c r="CG135" s="113"/>
      <c r="CH135" s="113"/>
      <c r="CI135" s="113"/>
      <c r="CJ135" s="113"/>
      <c r="CK135" s="113"/>
      <c r="CL135" s="113"/>
      <c r="CM135" s="113"/>
      <c r="CN135" s="113"/>
      <c r="CO135" s="113"/>
      <c r="CP135" s="113"/>
      <c r="CQ135" s="113"/>
      <c r="CR135" s="113"/>
      <c r="CS135" s="113"/>
      <c r="CT135" s="113"/>
      <c r="CU135" s="113"/>
      <c r="CV135" s="113"/>
      <c r="CW135" s="113"/>
      <c r="CX135" s="113"/>
      <c r="CY135" s="113"/>
      <c r="CZ135" s="113"/>
      <c r="DA135" s="113"/>
      <c r="DB135" s="113"/>
      <c r="DC135" s="113"/>
      <c r="DD135" s="113"/>
      <c r="DE135" s="113"/>
      <c r="DF135" s="113"/>
      <c r="DG135" s="113"/>
      <c r="DH135" s="113"/>
      <c r="DI135" s="113"/>
      <c r="DJ135" s="113"/>
      <c r="DK135" s="113"/>
      <c r="DL135" s="113"/>
      <c r="DM135" s="113"/>
      <c r="DN135" s="113"/>
      <c r="DO135" s="113"/>
      <c r="DP135" s="113"/>
      <c r="DQ135" s="113"/>
      <c r="DR135" s="113"/>
      <c r="DS135" s="113"/>
      <c r="DT135" s="113"/>
      <c r="DU135" s="113"/>
      <c r="DV135" s="113"/>
      <c r="DW135" s="113"/>
      <c r="DX135" s="113"/>
      <c r="DY135" s="113"/>
      <c r="DZ135" s="113"/>
      <c r="EA135" s="113"/>
      <c r="EB135" s="113"/>
      <c r="EC135" s="113"/>
      <c r="ED135" s="113"/>
      <c r="EE135" s="113"/>
      <c r="EF135" s="113"/>
      <c r="EG135" s="113"/>
      <c r="EH135" s="113"/>
      <c r="EI135" s="113"/>
      <c r="EJ135" s="113"/>
      <c r="EK135" s="113"/>
      <c r="EL135" s="113"/>
      <c r="EM135" s="113"/>
      <c r="EN135" s="113"/>
      <c r="EO135" s="113"/>
      <c r="EP135" s="113"/>
      <c r="EQ135" s="113"/>
      <c r="ER135" s="113"/>
      <c r="ES135" s="113"/>
      <c r="ET135" s="113"/>
      <c r="EU135" s="113"/>
      <c r="EV135" s="113"/>
      <c r="EW135" s="113"/>
      <c r="EX135" s="113"/>
      <c r="EY135" s="113"/>
      <c r="EZ135" s="113"/>
      <c r="FA135" s="113"/>
      <c r="FB135" s="113"/>
      <c r="FC135" s="113"/>
      <c r="FD135" s="113"/>
      <c r="FE135" s="113"/>
      <c r="FF135" s="113"/>
    </row>
    <row r="136" spans="1:162" s="33" customFormat="1">
      <c r="A136" s="243" t="s">
        <v>263</v>
      </c>
      <c r="B136" s="243" t="s">
        <v>334</v>
      </c>
      <c r="C136" s="243" t="s">
        <v>335</v>
      </c>
      <c r="D136" s="244" t="s">
        <v>20</v>
      </c>
      <c r="E136" s="244" t="s">
        <v>20</v>
      </c>
      <c r="F136" s="245" t="s">
        <v>122</v>
      </c>
      <c r="G136" s="244" t="s">
        <v>245</v>
      </c>
      <c r="H136" s="244">
        <v>600</v>
      </c>
      <c r="I136" s="246" t="s">
        <v>221</v>
      </c>
      <c r="J136" s="244">
        <v>2</v>
      </c>
      <c r="K136" s="247" t="s">
        <v>126</v>
      </c>
      <c r="L136" s="247" t="s">
        <v>126</v>
      </c>
      <c r="M136" s="248" t="s">
        <v>22</v>
      </c>
      <c r="N136" s="244" t="s">
        <v>247</v>
      </c>
      <c r="O136" s="244" t="s">
        <v>255</v>
      </c>
      <c r="P136" s="244">
        <v>175</v>
      </c>
      <c r="Q136" s="247"/>
      <c r="R136" s="244"/>
      <c r="S136" s="236"/>
      <c r="T136" s="236"/>
      <c r="U136" s="236"/>
      <c r="V136" s="113"/>
      <c r="W136" s="113"/>
      <c r="X136" s="113"/>
      <c r="Y136" s="113"/>
      <c r="Z136" s="113"/>
      <c r="AA136" s="113"/>
      <c r="AB136" s="113"/>
      <c r="AC136" s="113"/>
      <c r="AD136" s="113"/>
      <c r="AE136" s="113"/>
      <c r="AF136" s="113"/>
      <c r="AG136" s="113"/>
      <c r="AH136" s="113"/>
      <c r="AI136" s="113"/>
      <c r="AJ136" s="113"/>
      <c r="AK136" s="113"/>
      <c r="AL136" s="113"/>
      <c r="AM136" s="113"/>
      <c r="AN136" s="113"/>
      <c r="AO136" s="113"/>
      <c r="AP136" s="113"/>
      <c r="AQ136" s="113"/>
      <c r="AR136" s="113"/>
      <c r="AS136" s="113"/>
      <c r="AT136" s="113"/>
      <c r="AU136" s="113"/>
      <c r="AV136" s="113"/>
      <c r="AW136" s="113"/>
      <c r="AX136" s="113"/>
      <c r="AY136" s="113"/>
      <c r="AZ136" s="113"/>
      <c r="BA136" s="113"/>
      <c r="BB136" s="113"/>
      <c r="BC136" s="113"/>
      <c r="BD136" s="113"/>
      <c r="BE136" s="113"/>
      <c r="BF136" s="113"/>
      <c r="BG136" s="113"/>
      <c r="BH136" s="113"/>
      <c r="BI136" s="113"/>
      <c r="BJ136" s="113"/>
      <c r="BK136" s="113"/>
      <c r="BL136" s="113"/>
      <c r="BM136" s="113"/>
      <c r="BN136" s="113"/>
      <c r="BO136" s="113"/>
      <c r="BP136" s="113"/>
      <c r="BQ136" s="113"/>
      <c r="BR136" s="113"/>
      <c r="BS136" s="113"/>
      <c r="BT136" s="113"/>
      <c r="BU136" s="113"/>
      <c r="BV136" s="113"/>
      <c r="BW136" s="113"/>
      <c r="BX136" s="113"/>
      <c r="BY136" s="113"/>
      <c r="BZ136" s="113"/>
      <c r="CA136" s="113"/>
      <c r="CB136" s="113"/>
      <c r="CC136" s="113"/>
      <c r="CD136" s="113"/>
      <c r="CE136" s="113"/>
      <c r="CF136" s="113"/>
      <c r="CG136" s="113"/>
      <c r="CH136" s="113"/>
      <c r="CI136" s="113"/>
      <c r="CJ136" s="113"/>
      <c r="CK136" s="113"/>
      <c r="CL136" s="113"/>
      <c r="CM136" s="113"/>
      <c r="CN136" s="113"/>
      <c r="CO136" s="113"/>
      <c r="CP136" s="113"/>
      <c r="CQ136" s="113"/>
      <c r="CR136" s="113"/>
      <c r="CS136" s="113"/>
      <c r="CT136" s="113"/>
      <c r="CU136" s="113"/>
      <c r="CV136" s="113"/>
      <c r="CW136" s="113"/>
      <c r="CX136" s="113"/>
      <c r="CY136" s="113"/>
      <c r="CZ136" s="113"/>
      <c r="DA136" s="113"/>
      <c r="DB136" s="113"/>
      <c r="DC136" s="113"/>
      <c r="DD136" s="113"/>
      <c r="DE136" s="113"/>
      <c r="DF136" s="113"/>
      <c r="DG136" s="113"/>
      <c r="DH136" s="113"/>
      <c r="DI136" s="113"/>
      <c r="DJ136" s="113"/>
      <c r="DK136" s="113"/>
      <c r="DL136" s="113"/>
      <c r="DM136" s="113"/>
      <c r="DN136" s="113"/>
      <c r="DO136" s="113"/>
      <c r="DP136" s="113"/>
      <c r="DQ136" s="113"/>
      <c r="DR136" s="113"/>
      <c r="DS136" s="113"/>
      <c r="DT136" s="113"/>
      <c r="DU136" s="113"/>
      <c r="DV136" s="113"/>
      <c r="DW136" s="113"/>
      <c r="DX136" s="113"/>
      <c r="DY136" s="113"/>
      <c r="DZ136" s="113"/>
      <c r="EA136" s="113"/>
      <c r="EB136" s="113"/>
      <c r="EC136" s="113"/>
      <c r="ED136" s="113"/>
      <c r="EE136" s="113"/>
      <c r="EF136" s="113"/>
      <c r="EG136" s="113"/>
      <c r="EH136" s="113"/>
      <c r="EI136" s="113"/>
      <c r="EJ136" s="113"/>
      <c r="EK136" s="113"/>
      <c r="EL136" s="113"/>
      <c r="EM136" s="113"/>
      <c r="EN136" s="113"/>
      <c r="EO136" s="113"/>
      <c r="EP136" s="113"/>
      <c r="EQ136" s="113"/>
      <c r="ER136" s="113"/>
      <c r="ES136" s="113"/>
      <c r="ET136" s="113"/>
      <c r="EU136" s="113"/>
      <c r="EV136" s="113"/>
      <c r="EW136" s="113"/>
      <c r="EX136" s="113"/>
      <c r="EY136" s="113"/>
      <c r="EZ136" s="113"/>
      <c r="FA136" s="113"/>
      <c r="FB136" s="113"/>
      <c r="FC136" s="113"/>
      <c r="FD136" s="113"/>
      <c r="FE136" s="113"/>
      <c r="FF136" s="113"/>
    </row>
    <row r="137" spans="1:162" s="33" customFormat="1">
      <c r="A137" s="243" t="s">
        <v>263</v>
      </c>
      <c r="B137" s="243" t="s">
        <v>334</v>
      </c>
      <c r="C137" s="243" t="s">
        <v>336</v>
      </c>
      <c r="D137" s="244" t="s">
        <v>20</v>
      </c>
      <c r="E137" s="244" t="s">
        <v>20</v>
      </c>
      <c r="F137" s="245" t="s">
        <v>122</v>
      </c>
      <c r="G137" s="244" t="s">
        <v>245</v>
      </c>
      <c r="H137" s="244">
        <v>800</v>
      </c>
      <c r="I137" s="246" t="s">
        <v>221</v>
      </c>
      <c r="J137" s="244">
        <v>2</v>
      </c>
      <c r="K137" s="247" t="s">
        <v>126</v>
      </c>
      <c r="L137" s="247" t="s">
        <v>126</v>
      </c>
      <c r="M137" s="248" t="s">
        <v>22</v>
      </c>
      <c r="N137" s="244" t="s">
        <v>247</v>
      </c>
      <c r="O137" s="244" t="s">
        <v>256</v>
      </c>
      <c r="P137" s="244">
        <v>125</v>
      </c>
      <c r="Q137" s="247"/>
      <c r="R137" s="244"/>
      <c r="S137" s="236"/>
      <c r="T137" s="236"/>
      <c r="U137" s="236"/>
      <c r="V137" s="113"/>
      <c r="W137" s="113"/>
      <c r="X137" s="113"/>
      <c r="Y137" s="113"/>
      <c r="Z137" s="113"/>
      <c r="AA137" s="113"/>
      <c r="AB137" s="113"/>
      <c r="AC137" s="113"/>
      <c r="AD137" s="113"/>
      <c r="AE137" s="113"/>
      <c r="AF137" s="113"/>
      <c r="AG137" s="113"/>
      <c r="AH137" s="113"/>
      <c r="AI137" s="113"/>
      <c r="AJ137" s="113"/>
      <c r="AK137" s="113"/>
      <c r="AL137" s="113"/>
      <c r="AM137" s="113"/>
      <c r="AN137" s="113"/>
      <c r="AO137" s="113"/>
      <c r="AP137" s="113"/>
      <c r="AQ137" s="113"/>
      <c r="AR137" s="113"/>
      <c r="AS137" s="113"/>
      <c r="AT137" s="113"/>
      <c r="AU137" s="113"/>
      <c r="AV137" s="113"/>
      <c r="AW137" s="113"/>
      <c r="AX137" s="113"/>
      <c r="AY137" s="113"/>
      <c r="AZ137" s="113"/>
      <c r="BA137" s="113"/>
      <c r="BB137" s="113"/>
      <c r="BC137" s="113"/>
      <c r="BD137" s="113"/>
      <c r="BE137" s="113"/>
      <c r="BF137" s="113"/>
      <c r="BG137" s="113"/>
      <c r="BH137" s="113"/>
      <c r="BI137" s="113"/>
      <c r="BJ137" s="113"/>
      <c r="BK137" s="113"/>
      <c r="BL137" s="113"/>
      <c r="BM137" s="113"/>
      <c r="BN137" s="113"/>
      <c r="BO137" s="113"/>
      <c r="BP137" s="113"/>
      <c r="BQ137" s="113"/>
      <c r="BR137" s="113"/>
      <c r="BS137" s="113"/>
      <c r="BT137" s="113"/>
      <c r="BU137" s="113"/>
      <c r="BV137" s="113"/>
      <c r="BW137" s="113"/>
      <c r="BX137" s="113"/>
      <c r="BY137" s="113"/>
      <c r="BZ137" s="113"/>
      <c r="CA137" s="113"/>
      <c r="CB137" s="113"/>
      <c r="CC137" s="113"/>
      <c r="CD137" s="113"/>
      <c r="CE137" s="113"/>
      <c r="CF137" s="113"/>
      <c r="CG137" s="113"/>
      <c r="CH137" s="113"/>
      <c r="CI137" s="113"/>
      <c r="CJ137" s="113"/>
      <c r="CK137" s="113"/>
      <c r="CL137" s="113"/>
      <c r="CM137" s="113"/>
      <c r="CN137" s="113"/>
      <c r="CO137" s="113"/>
      <c r="CP137" s="113"/>
      <c r="CQ137" s="113"/>
      <c r="CR137" s="113"/>
      <c r="CS137" s="113"/>
      <c r="CT137" s="113"/>
      <c r="CU137" s="113"/>
      <c r="CV137" s="113"/>
      <c r="CW137" s="113"/>
      <c r="CX137" s="113"/>
      <c r="CY137" s="113"/>
      <c r="CZ137" s="113"/>
      <c r="DA137" s="113"/>
      <c r="DB137" s="113"/>
      <c r="DC137" s="113"/>
      <c r="DD137" s="113"/>
      <c r="DE137" s="113"/>
      <c r="DF137" s="113"/>
      <c r="DG137" s="113"/>
      <c r="DH137" s="113"/>
      <c r="DI137" s="113"/>
      <c r="DJ137" s="113"/>
      <c r="DK137" s="113"/>
      <c r="DL137" s="113"/>
      <c r="DM137" s="113"/>
      <c r="DN137" s="113"/>
      <c r="DO137" s="113"/>
      <c r="DP137" s="113"/>
      <c r="DQ137" s="113"/>
      <c r="DR137" s="113"/>
      <c r="DS137" s="113"/>
      <c r="DT137" s="113"/>
      <c r="DU137" s="113"/>
      <c r="DV137" s="113"/>
      <c r="DW137" s="113"/>
      <c r="DX137" s="113"/>
      <c r="DY137" s="113"/>
      <c r="DZ137" s="113"/>
      <c r="EA137" s="113"/>
      <c r="EB137" s="113"/>
      <c r="EC137" s="113"/>
      <c r="ED137" s="113"/>
      <c r="EE137" s="113"/>
      <c r="EF137" s="113"/>
      <c r="EG137" s="113"/>
      <c r="EH137" s="113"/>
      <c r="EI137" s="113"/>
      <c r="EJ137" s="113"/>
      <c r="EK137" s="113"/>
      <c r="EL137" s="113"/>
      <c r="EM137" s="113"/>
      <c r="EN137" s="113"/>
      <c r="EO137" s="113"/>
      <c r="EP137" s="113"/>
      <c r="EQ137" s="113"/>
      <c r="ER137" s="113"/>
      <c r="ES137" s="113"/>
      <c r="ET137" s="113"/>
      <c r="EU137" s="113"/>
      <c r="EV137" s="113"/>
      <c r="EW137" s="113"/>
      <c r="EX137" s="113"/>
      <c r="EY137" s="113"/>
      <c r="EZ137" s="113"/>
      <c r="FA137" s="113"/>
      <c r="FB137" s="113"/>
      <c r="FC137" s="113"/>
      <c r="FD137" s="113"/>
      <c r="FE137" s="113"/>
      <c r="FF137" s="113"/>
    </row>
    <row r="138" spans="1:162" s="33" customFormat="1">
      <c r="A138" s="243" t="s">
        <v>263</v>
      </c>
      <c r="B138" s="243" t="s">
        <v>337</v>
      </c>
      <c r="C138" s="243" t="s">
        <v>337</v>
      </c>
      <c r="D138" s="244" t="s">
        <v>20</v>
      </c>
      <c r="E138" s="244" t="s">
        <v>20</v>
      </c>
      <c r="F138" s="245" t="s">
        <v>320</v>
      </c>
      <c r="G138" s="244" t="s">
        <v>321</v>
      </c>
      <c r="H138" s="244"/>
      <c r="I138" s="246" t="s">
        <v>246</v>
      </c>
      <c r="J138" s="244" t="s">
        <v>329</v>
      </c>
      <c r="K138" s="247" t="s">
        <v>126</v>
      </c>
      <c r="L138" s="247" t="s">
        <v>126</v>
      </c>
      <c r="M138" s="248" t="s">
        <v>22</v>
      </c>
      <c r="N138" s="244" t="s">
        <v>247</v>
      </c>
      <c r="O138" s="244" t="s">
        <v>256</v>
      </c>
      <c r="P138" s="244">
        <v>455</v>
      </c>
      <c r="Q138" s="247"/>
      <c r="R138" s="244"/>
      <c r="S138" s="236"/>
      <c r="T138" s="236"/>
      <c r="U138" s="236"/>
      <c r="V138" s="113"/>
      <c r="W138" s="113"/>
      <c r="X138" s="113"/>
      <c r="Y138" s="113"/>
      <c r="Z138" s="113"/>
      <c r="AA138" s="113"/>
      <c r="AB138" s="113"/>
      <c r="AC138" s="113"/>
      <c r="AD138" s="113"/>
      <c r="AE138" s="113"/>
      <c r="AF138" s="113"/>
      <c r="AG138" s="113"/>
      <c r="AH138" s="113"/>
      <c r="AI138" s="113"/>
      <c r="AJ138" s="113"/>
      <c r="AK138" s="113"/>
      <c r="AL138" s="113"/>
      <c r="AM138" s="113"/>
      <c r="AN138" s="113"/>
      <c r="AO138" s="113"/>
      <c r="AP138" s="113"/>
      <c r="AQ138" s="113"/>
      <c r="AR138" s="113"/>
      <c r="AS138" s="113"/>
      <c r="AT138" s="113"/>
      <c r="AU138" s="113"/>
      <c r="AV138" s="113"/>
      <c r="AW138" s="113"/>
      <c r="AX138" s="113"/>
      <c r="AY138" s="113"/>
      <c r="AZ138" s="113"/>
      <c r="BA138" s="113"/>
      <c r="BB138" s="113"/>
      <c r="BC138" s="113"/>
      <c r="BD138" s="113"/>
      <c r="BE138" s="113"/>
      <c r="BF138" s="113"/>
      <c r="BG138" s="113"/>
      <c r="BH138" s="113"/>
      <c r="BI138" s="113"/>
      <c r="BJ138" s="113"/>
      <c r="BK138" s="113"/>
      <c r="BL138" s="113"/>
      <c r="BM138" s="113"/>
      <c r="BN138" s="113"/>
      <c r="BO138" s="113"/>
      <c r="BP138" s="113"/>
      <c r="BQ138" s="113"/>
      <c r="BR138" s="113"/>
      <c r="BS138" s="113"/>
      <c r="BT138" s="113"/>
      <c r="BU138" s="113"/>
      <c r="BV138" s="113"/>
      <c r="BW138" s="113"/>
      <c r="BX138" s="113"/>
      <c r="BY138" s="113"/>
      <c r="BZ138" s="113"/>
      <c r="CA138" s="113"/>
      <c r="CB138" s="113"/>
      <c r="CC138" s="113"/>
      <c r="CD138" s="113"/>
      <c r="CE138" s="113"/>
      <c r="CF138" s="113"/>
      <c r="CG138" s="113"/>
      <c r="CH138" s="113"/>
      <c r="CI138" s="113"/>
      <c r="CJ138" s="113"/>
      <c r="CK138" s="113"/>
      <c r="CL138" s="113"/>
      <c r="CM138" s="113"/>
      <c r="CN138" s="113"/>
      <c r="CO138" s="113"/>
      <c r="CP138" s="113"/>
      <c r="CQ138" s="113"/>
      <c r="CR138" s="113"/>
      <c r="CS138" s="113"/>
      <c r="CT138" s="113"/>
      <c r="CU138" s="113"/>
      <c r="CV138" s="113"/>
      <c r="CW138" s="113"/>
      <c r="CX138" s="113"/>
      <c r="CY138" s="113"/>
      <c r="CZ138" s="113"/>
      <c r="DA138" s="113"/>
      <c r="DB138" s="113"/>
      <c r="DC138" s="113"/>
      <c r="DD138" s="113"/>
      <c r="DE138" s="113"/>
      <c r="DF138" s="113"/>
      <c r="DG138" s="113"/>
      <c r="DH138" s="113"/>
      <c r="DI138" s="113"/>
      <c r="DJ138" s="113"/>
      <c r="DK138" s="113"/>
      <c r="DL138" s="113"/>
      <c r="DM138" s="113"/>
      <c r="DN138" s="113"/>
      <c r="DO138" s="113"/>
      <c r="DP138" s="113"/>
      <c r="DQ138" s="113"/>
      <c r="DR138" s="113"/>
      <c r="DS138" s="113"/>
      <c r="DT138" s="113"/>
      <c r="DU138" s="113"/>
      <c r="DV138" s="113"/>
      <c r="DW138" s="113"/>
      <c r="DX138" s="113"/>
      <c r="DY138" s="113"/>
      <c r="DZ138" s="113"/>
      <c r="EA138" s="113"/>
      <c r="EB138" s="113"/>
      <c r="EC138" s="113"/>
      <c r="ED138" s="113"/>
      <c r="EE138" s="113"/>
      <c r="EF138" s="113"/>
      <c r="EG138" s="113"/>
      <c r="EH138" s="113"/>
      <c r="EI138" s="113"/>
      <c r="EJ138" s="113"/>
      <c r="EK138" s="113"/>
      <c r="EL138" s="113"/>
      <c r="EM138" s="113"/>
      <c r="EN138" s="113"/>
      <c r="EO138" s="113"/>
      <c r="EP138" s="113"/>
      <c r="EQ138" s="113"/>
      <c r="ER138" s="113"/>
      <c r="ES138" s="113"/>
      <c r="ET138" s="113"/>
      <c r="EU138" s="113"/>
      <c r="EV138" s="113"/>
      <c r="EW138" s="113"/>
      <c r="EX138" s="113"/>
      <c r="EY138" s="113"/>
      <c r="EZ138" s="113"/>
      <c r="FA138" s="113"/>
      <c r="FB138" s="113"/>
      <c r="FC138" s="113"/>
      <c r="FD138" s="113"/>
      <c r="FE138" s="113"/>
      <c r="FF138" s="113"/>
    </row>
    <row r="139" spans="1:162" s="33" customFormat="1">
      <c r="A139" s="243" t="s">
        <v>263</v>
      </c>
      <c r="B139" s="243" t="s">
        <v>337</v>
      </c>
      <c r="C139" s="243" t="s">
        <v>338</v>
      </c>
      <c r="D139" s="244" t="s">
        <v>20</v>
      </c>
      <c r="E139" s="244" t="s">
        <v>20</v>
      </c>
      <c r="F139" s="245" t="s">
        <v>122</v>
      </c>
      <c r="G139" s="244" t="s">
        <v>245</v>
      </c>
      <c r="H139" s="244">
        <v>600</v>
      </c>
      <c r="I139" s="246" t="s">
        <v>221</v>
      </c>
      <c r="J139" s="244">
        <v>2</v>
      </c>
      <c r="K139" s="247" t="s">
        <v>126</v>
      </c>
      <c r="L139" s="247" t="s">
        <v>126</v>
      </c>
      <c r="M139" s="248" t="s">
        <v>22</v>
      </c>
      <c r="N139" s="244" t="s">
        <v>247</v>
      </c>
      <c r="O139" s="244" t="s">
        <v>256</v>
      </c>
      <c r="P139" s="244">
        <v>300</v>
      </c>
      <c r="Q139" s="247"/>
      <c r="R139" s="244"/>
      <c r="S139" s="236"/>
      <c r="T139" s="236"/>
      <c r="U139" s="236"/>
      <c r="V139" s="113"/>
      <c r="W139" s="113"/>
      <c r="X139" s="113"/>
      <c r="Y139" s="113"/>
      <c r="Z139" s="113"/>
      <c r="AA139" s="113"/>
      <c r="AB139" s="113"/>
      <c r="AC139" s="113"/>
      <c r="AD139" s="113"/>
      <c r="AE139" s="113"/>
      <c r="AF139" s="113"/>
      <c r="AG139" s="113"/>
      <c r="AH139" s="113"/>
      <c r="AI139" s="113"/>
      <c r="AJ139" s="113"/>
      <c r="AK139" s="113"/>
      <c r="AL139" s="113"/>
      <c r="AM139" s="113"/>
      <c r="AN139" s="113"/>
      <c r="AO139" s="113"/>
      <c r="AP139" s="113"/>
      <c r="AQ139" s="113"/>
      <c r="AR139" s="113"/>
      <c r="AS139" s="113"/>
      <c r="AT139" s="113"/>
      <c r="AU139" s="113"/>
      <c r="AV139" s="113"/>
      <c r="AW139" s="113"/>
      <c r="AX139" s="113"/>
      <c r="AY139" s="113"/>
      <c r="AZ139" s="113"/>
      <c r="BA139" s="113"/>
      <c r="BB139" s="113"/>
      <c r="BC139" s="113"/>
      <c r="BD139" s="113"/>
      <c r="BE139" s="113"/>
      <c r="BF139" s="113"/>
      <c r="BG139" s="113"/>
      <c r="BH139" s="113"/>
      <c r="BI139" s="113"/>
      <c r="BJ139" s="113"/>
      <c r="BK139" s="113"/>
      <c r="BL139" s="113"/>
      <c r="BM139" s="113"/>
      <c r="BN139" s="113"/>
      <c r="BO139" s="113"/>
      <c r="BP139" s="113"/>
      <c r="BQ139" s="113"/>
      <c r="BR139" s="113"/>
      <c r="BS139" s="113"/>
      <c r="BT139" s="113"/>
      <c r="BU139" s="113"/>
      <c r="BV139" s="113"/>
      <c r="BW139" s="113"/>
      <c r="BX139" s="113"/>
      <c r="BY139" s="113"/>
      <c r="BZ139" s="113"/>
      <c r="CA139" s="113"/>
      <c r="CB139" s="113"/>
      <c r="CC139" s="113"/>
      <c r="CD139" s="113"/>
      <c r="CE139" s="113"/>
      <c r="CF139" s="113"/>
      <c r="CG139" s="113"/>
      <c r="CH139" s="113"/>
      <c r="CI139" s="113"/>
      <c r="CJ139" s="113"/>
      <c r="CK139" s="113"/>
      <c r="CL139" s="113"/>
      <c r="CM139" s="113"/>
      <c r="CN139" s="113"/>
      <c r="CO139" s="113"/>
      <c r="CP139" s="113"/>
      <c r="CQ139" s="113"/>
      <c r="CR139" s="113"/>
      <c r="CS139" s="113"/>
      <c r="CT139" s="113"/>
      <c r="CU139" s="113"/>
      <c r="CV139" s="113"/>
      <c r="CW139" s="113"/>
      <c r="CX139" s="113"/>
      <c r="CY139" s="113"/>
      <c r="CZ139" s="113"/>
      <c r="DA139" s="113"/>
      <c r="DB139" s="113"/>
      <c r="DC139" s="113"/>
      <c r="DD139" s="113"/>
      <c r="DE139" s="113"/>
      <c r="DF139" s="113"/>
      <c r="DG139" s="113"/>
      <c r="DH139" s="113"/>
      <c r="DI139" s="113"/>
      <c r="DJ139" s="113"/>
      <c r="DK139" s="113"/>
      <c r="DL139" s="113"/>
      <c r="DM139" s="113"/>
      <c r="DN139" s="113"/>
      <c r="DO139" s="113"/>
      <c r="DP139" s="113"/>
      <c r="DQ139" s="113"/>
      <c r="DR139" s="113"/>
      <c r="DS139" s="113"/>
      <c r="DT139" s="113"/>
      <c r="DU139" s="113"/>
      <c r="DV139" s="113"/>
      <c r="DW139" s="113"/>
      <c r="DX139" s="113"/>
      <c r="DY139" s="113"/>
      <c r="DZ139" s="113"/>
      <c r="EA139" s="113"/>
      <c r="EB139" s="113"/>
      <c r="EC139" s="113"/>
      <c r="ED139" s="113"/>
      <c r="EE139" s="113"/>
      <c r="EF139" s="113"/>
      <c r="EG139" s="113"/>
      <c r="EH139" s="113"/>
      <c r="EI139" s="113"/>
      <c r="EJ139" s="113"/>
      <c r="EK139" s="113"/>
      <c r="EL139" s="113"/>
      <c r="EM139" s="113"/>
      <c r="EN139" s="113"/>
      <c r="EO139" s="113"/>
      <c r="EP139" s="113"/>
      <c r="EQ139" s="113"/>
      <c r="ER139" s="113"/>
      <c r="ES139" s="113"/>
      <c r="ET139" s="113"/>
      <c r="EU139" s="113"/>
      <c r="EV139" s="113"/>
      <c r="EW139" s="113"/>
      <c r="EX139" s="113"/>
      <c r="EY139" s="113"/>
      <c r="EZ139" s="113"/>
      <c r="FA139" s="113"/>
      <c r="FB139" s="113"/>
      <c r="FC139" s="113"/>
      <c r="FD139" s="113"/>
      <c r="FE139" s="113"/>
      <c r="FF139" s="113"/>
    </row>
    <row r="140" spans="1:162" s="33" customFormat="1">
      <c r="A140" s="243" t="s">
        <v>263</v>
      </c>
      <c r="B140" s="243" t="s">
        <v>337</v>
      </c>
      <c r="C140" s="243" t="s">
        <v>339</v>
      </c>
      <c r="D140" s="244" t="s">
        <v>20</v>
      </c>
      <c r="E140" s="244" t="s">
        <v>20</v>
      </c>
      <c r="F140" s="245" t="s">
        <v>122</v>
      </c>
      <c r="G140" s="244" t="s">
        <v>245</v>
      </c>
      <c r="H140" s="244">
        <v>650</v>
      </c>
      <c r="I140" s="246" t="s">
        <v>246</v>
      </c>
      <c r="J140" s="244">
        <v>2</v>
      </c>
      <c r="K140" s="247" t="s">
        <v>126</v>
      </c>
      <c r="L140" s="247" t="s">
        <v>126</v>
      </c>
      <c r="M140" s="248" t="s">
        <v>22</v>
      </c>
      <c r="N140" s="244" t="s">
        <v>247</v>
      </c>
      <c r="O140" s="244" t="s">
        <v>257</v>
      </c>
      <c r="P140" s="244">
        <v>225</v>
      </c>
      <c r="Q140" s="247"/>
      <c r="R140" s="244"/>
      <c r="S140" s="236"/>
      <c r="T140" s="236"/>
      <c r="U140" s="236"/>
      <c r="V140" s="113"/>
      <c r="W140" s="113"/>
      <c r="X140" s="113"/>
      <c r="Y140" s="113"/>
      <c r="Z140" s="113"/>
      <c r="AA140" s="113"/>
      <c r="AB140" s="113"/>
      <c r="AC140" s="113"/>
      <c r="AD140" s="113"/>
      <c r="AE140" s="113"/>
      <c r="AF140" s="113"/>
      <c r="AG140" s="113"/>
      <c r="AH140" s="113"/>
      <c r="AI140" s="113"/>
      <c r="AJ140" s="113"/>
      <c r="AK140" s="113"/>
      <c r="AL140" s="113"/>
      <c r="AM140" s="113"/>
      <c r="AN140" s="113"/>
      <c r="AO140" s="113"/>
      <c r="AP140" s="113"/>
      <c r="AQ140" s="113"/>
      <c r="AR140" s="113"/>
      <c r="AS140" s="113"/>
      <c r="AT140" s="113"/>
      <c r="AU140" s="113"/>
      <c r="AV140" s="113"/>
      <c r="AW140" s="113"/>
      <c r="AX140" s="113"/>
      <c r="AY140" s="113"/>
      <c r="AZ140" s="113"/>
      <c r="BA140" s="113"/>
      <c r="BB140" s="113"/>
      <c r="BC140" s="113"/>
      <c r="BD140" s="113"/>
      <c r="BE140" s="113"/>
      <c r="BF140" s="113"/>
      <c r="BG140" s="113"/>
      <c r="BH140" s="113"/>
      <c r="BI140" s="113"/>
      <c r="BJ140" s="113"/>
      <c r="BK140" s="113"/>
      <c r="BL140" s="113"/>
      <c r="BM140" s="113"/>
      <c r="BN140" s="113"/>
      <c r="BO140" s="113"/>
      <c r="BP140" s="113"/>
      <c r="BQ140" s="113"/>
      <c r="BR140" s="113"/>
      <c r="BS140" s="113"/>
      <c r="BT140" s="113"/>
      <c r="BU140" s="113"/>
      <c r="BV140" s="113"/>
      <c r="BW140" s="113"/>
      <c r="BX140" s="113"/>
      <c r="BY140" s="113"/>
      <c r="BZ140" s="113"/>
      <c r="CA140" s="113"/>
      <c r="CB140" s="113"/>
      <c r="CC140" s="113"/>
      <c r="CD140" s="113"/>
      <c r="CE140" s="113"/>
      <c r="CF140" s="113"/>
      <c r="CG140" s="113"/>
      <c r="CH140" s="113"/>
      <c r="CI140" s="113"/>
      <c r="CJ140" s="113"/>
      <c r="CK140" s="113"/>
      <c r="CL140" s="113"/>
      <c r="CM140" s="113"/>
      <c r="CN140" s="113"/>
      <c r="CO140" s="113"/>
      <c r="CP140" s="113"/>
      <c r="CQ140" s="113"/>
      <c r="CR140" s="113"/>
      <c r="CS140" s="113"/>
      <c r="CT140" s="113"/>
      <c r="CU140" s="113"/>
      <c r="CV140" s="113"/>
      <c r="CW140" s="113"/>
      <c r="CX140" s="113"/>
      <c r="CY140" s="113"/>
      <c r="CZ140" s="113"/>
      <c r="DA140" s="113"/>
      <c r="DB140" s="113"/>
      <c r="DC140" s="113"/>
      <c r="DD140" s="113"/>
      <c r="DE140" s="113"/>
      <c r="DF140" s="113"/>
      <c r="DG140" s="113"/>
      <c r="DH140" s="113"/>
      <c r="DI140" s="113"/>
      <c r="DJ140" s="113"/>
      <c r="DK140" s="113"/>
      <c r="DL140" s="113"/>
      <c r="DM140" s="113"/>
      <c r="DN140" s="113"/>
      <c r="DO140" s="113"/>
      <c r="DP140" s="113"/>
      <c r="DQ140" s="113"/>
      <c r="DR140" s="113"/>
      <c r="DS140" s="113"/>
      <c r="DT140" s="113"/>
      <c r="DU140" s="113"/>
      <c r="DV140" s="113"/>
      <c r="DW140" s="113"/>
      <c r="DX140" s="113"/>
      <c r="DY140" s="113"/>
      <c r="DZ140" s="113"/>
      <c r="EA140" s="113"/>
      <c r="EB140" s="113"/>
      <c r="EC140" s="113"/>
      <c r="ED140" s="113"/>
      <c r="EE140" s="113"/>
      <c r="EF140" s="113"/>
      <c r="EG140" s="113"/>
      <c r="EH140" s="113"/>
      <c r="EI140" s="113"/>
      <c r="EJ140" s="113"/>
      <c r="EK140" s="113"/>
      <c r="EL140" s="113"/>
      <c r="EM140" s="113"/>
      <c r="EN140" s="113"/>
      <c r="EO140" s="113"/>
      <c r="EP140" s="113"/>
      <c r="EQ140" s="113"/>
      <c r="ER140" s="113"/>
      <c r="ES140" s="113"/>
      <c r="ET140" s="113"/>
      <c r="EU140" s="113"/>
      <c r="EV140" s="113"/>
      <c r="EW140" s="113"/>
      <c r="EX140" s="113"/>
      <c r="EY140" s="113"/>
      <c r="EZ140" s="113"/>
      <c r="FA140" s="113"/>
      <c r="FB140" s="113"/>
      <c r="FC140" s="113"/>
      <c r="FD140" s="113"/>
      <c r="FE140" s="113"/>
      <c r="FF140" s="113"/>
    </row>
    <row r="141" spans="1:162" s="33" customFormat="1">
      <c r="A141" s="243" t="s">
        <v>263</v>
      </c>
      <c r="B141" s="243" t="s">
        <v>337</v>
      </c>
      <c r="C141" s="243" t="s">
        <v>340</v>
      </c>
      <c r="D141" s="244" t="s">
        <v>20</v>
      </c>
      <c r="E141" s="244" t="s">
        <v>20</v>
      </c>
      <c r="F141" s="245" t="s">
        <v>341</v>
      </c>
      <c r="G141" s="244" t="s">
        <v>258</v>
      </c>
      <c r="H141" s="244">
        <v>700</v>
      </c>
      <c r="I141" s="246" t="s">
        <v>234</v>
      </c>
      <c r="J141" s="244">
        <v>1</v>
      </c>
      <c r="K141" s="247" t="s">
        <v>126</v>
      </c>
      <c r="L141" s="247" t="s">
        <v>126</v>
      </c>
      <c r="M141" s="248" t="s">
        <v>22</v>
      </c>
      <c r="N141" s="244" t="s">
        <v>247</v>
      </c>
      <c r="O141" s="244" t="s">
        <v>252</v>
      </c>
      <c r="P141" s="244">
        <v>98</v>
      </c>
      <c r="Q141" s="247"/>
      <c r="R141" s="244"/>
      <c r="S141" s="236"/>
      <c r="T141" s="236"/>
      <c r="U141" s="236"/>
      <c r="V141" s="113"/>
      <c r="W141" s="113"/>
      <c r="X141" s="113"/>
      <c r="Y141" s="113"/>
      <c r="Z141" s="113"/>
      <c r="AA141" s="113"/>
      <c r="AB141" s="113"/>
      <c r="AC141" s="113"/>
      <c r="AD141" s="113"/>
      <c r="AE141" s="113"/>
      <c r="AF141" s="113"/>
      <c r="AG141" s="113"/>
      <c r="AH141" s="113"/>
      <c r="AI141" s="113"/>
      <c r="AJ141" s="113"/>
      <c r="AK141" s="113"/>
      <c r="AL141" s="113"/>
      <c r="AM141" s="113"/>
      <c r="AN141" s="113"/>
      <c r="AO141" s="113"/>
      <c r="AP141" s="113"/>
      <c r="AQ141" s="113"/>
      <c r="AR141" s="113"/>
      <c r="AS141" s="113"/>
      <c r="AT141" s="113"/>
      <c r="AU141" s="113"/>
      <c r="AV141" s="113"/>
      <c r="AW141" s="113"/>
      <c r="AX141" s="113"/>
      <c r="AY141" s="113"/>
      <c r="AZ141" s="113"/>
      <c r="BA141" s="113"/>
      <c r="BB141" s="113"/>
      <c r="BC141" s="113"/>
      <c r="BD141" s="113"/>
      <c r="BE141" s="113"/>
      <c r="BF141" s="113"/>
      <c r="BG141" s="113"/>
      <c r="BH141" s="113"/>
      <c r="BI141" s="113"/>
      <c r="BJ141" s="113"/>
      <c r="BK141" s="113"/>
      <c r="BL141" s="113"/>
      <c r="BM141" s="113"/>
      <c r="BN141" s="113"/>
      <c r="BO141" s="113"/>
      <c r="BP141" s="113"/>
      <c r="BQ141" s="113"/>
      <c r="BR141" s="113"/>
      <c r="BS141" s="113"/>
      <c r="BT141" s="113"/>
      <c r="BU141" s="113"/>
      <c r="BV141" s="113"/>
      <c r="BW141" s="113"/>
      <c r="BX141" s="113"/>
      <c r="BY141" s="113"/>
      <c r="BZ141" s="113"/>
      <c r="CA141" s="113"/>
      <c r="CB141" s="113"/>
      <c r="CC141" s="113"/>
      <c r="CD141" s="113"/>
      <c r="CE141" s="113"/>
      <c r="CF141" s="113"/>
      <c r="CG141" s="113"/>
      <c r="CH141" s="113"/>
      <c r="CI141" s="113"/>
      <c r="CJ141" s="113"/>
      <c r="CK141" s="113"/>
      <c r="CL141" s="113"/>
      <c r="CM141" s="113"/>
      <c r="CN141" s="113"/>
      <c r="CO141" s="113"/>
      <c r="CP141" s="113"/>
      <c r="CQ141" s="113"/>
      <c r="CR141" s="113"/>
      <c r="CS141" s="113"/>
      <c r="CT141" s="113"/>
      <c r="CU141" s="113"/>
      <c r="CV141" s="113"/>
      <c r="CW141" s="113"/>
      <c r="CX141" s="113"/>
      <c r="CY141" s="113"/>
      <c r="CZ141" s="113"/>
      <c r="DA141" s="113"/>
      <c r="DB141" s="113"/>
      <c r="DC141" s="113"/>
      <c r="DD141" s="113"/>
      <c r="DE141" s="113"/>
      <c r="DF141" s="113"/>
      <c r="DG141" s="113"/>
      <c r="DH141" s="113"/>
      <c r="DI141" s="113"/>
      <c r="DJ141" s="113"/>
      <c r="DK141" s="113"/>
      <c r="DL141" s="113"/>
      <c r="DM141" s="113"/>
      <c r="DN141" s="113"/>
      <c r="DO141" s="113"/>
      <c r="DP141" s="113"/>
      <c r="DQ141" s="113"/>
      <c r="DR141" s="113"/>
      <c r="DS141" s="113"/>
      <c r="DT141" s="113"/>
      <c r="DU141" s="113"/>
      <c r="DV141" s="113"/>
      <c r="DW141" s="113"/>
      <c r="DX141" s="113"/>
      <c r="DY141" s="113"/>
      <c r="DZ141" s="113"/>
      <c r="EA141" s="113"/>
      <c r="EB141" s="113"/>
      <c r="EC141" s="113"/>
      <c r="ED141" s="113"/>
      <c r="EE141" s="113"/>
      <c r="EF141" s="113"/>
      <c r="EG141" s="113"/>
      <c r="EH141" s="113"/>
      <c r="EI141" s="113"/>
      <c r="EJ141" s="113"/>
      <c r="EK141" s="113"/>
      <c r="EL141" s="113"/>
      <c r="EM141" s="113"/>
      <c r="EN141" s="113"/>
      <c r="EO141" s="113"/>
      <c r="EP141" s="113"/>
      <c r="EQ141" s="113"/>
      <c r="ER141" s="113"/>
      <c r="ES141" s="113"/>
      <c r="ET141" s="113"/>
      <c r="EU141" s="113"/>
      <c r="EV141" s="113"/>
      <c r="EW141" s="113"/>
      <c r="EX141" s="113"/>
      <c r="EY141" s="113"/>
      <c r="EZ141" s="113"/>
      <c r="FA141" s="113"/>
      <c r="FB141" s="113"/>
      <c r="FC141" s="113"/>
      <c r="FD141" s="113"/>
      <c r="FE141" s="113"/>
      <c r="FF141" s="113"/>
    </row>
    <row r="142" spans="1:162" s="33" customFormat="1">
      <c r="A142" s="243" t="s">
        <v>263</v>
      </c>
      <c r="B142" s="243" t="s">
        <v>342</v>
      </c>
      <c r="C142" s="243" t="s">
        <v>342</v>
      </c>
      <c r="D142" s="244" t="s">
        <v>20</v>
      </c>
      <c r="E142" s="244" t="s">
        <v>20</v>
      </c>
      <c r="F142" s="245" t="s">
        <v>122</v>
      </c>
      <c r="G142" s="244" t="s">
        <v>245</v>
      </c>
      <c r="H142" s="244"/>
      <c r="I142" s="246" t="s">
        <v>246</v>
      </c>
      <c r="J142" s="244">
        <v>2</v>
      </c>
      <c r="K142" s="247" t="s">
        <v>126</v>
      </c>
      <c r="L142" s="247" t="s">
        <v>126</v>
      </c>
      <c r="M142" s="248" t="s">
        <v>22</v>
      </c>
      <c r="N142" s="244" t="s">
        <v>247</v>
      </c>
      <c r="O142" s="244" t="s">
        <v>256</v>
      </c>
      <c r="P142" s="244">
        <v>304</v>
      </c>
      <c r="Q142" s="247"/>
      <c r="R142" s="244"/>
      <c r="S142" s="236"/>
      <c r="T142" s="236"/>
      <c r="U142" s="236"/>
      <c r="V142" s="113"/>
      <c r="W142" s="113"/>
      <c r="X142" s="113"/>
      <c r="Y142" s="113"/>
      <c r="Z142" s="113"/>
      <c r="AA142" s="113"/>
      <c r="AB142" s="113"/>
      <c r="AC142" s="113"/>
      <c r="AD142" s="113"/>
      <c r="AE142" s="113"/>
      <c r="AF142" s="113"/>
      <c r="AG142" s="113"/>
      <c r="AH142" s="113"/>
      <c r="AI142" s="113"/>
      <c r="AJ142" s="113"/>
      <c r="AK142" s="113"/>
      <c r="AL142" s="113"/>
      <c r="AM142" s="113"/>
      <c r="AN142" s="113"/>
      <c r="AO142" s="113"/>
      <c r="AP142" s="113"/>
      <c r="AQ142" s="113"/>
      <c r="AR142" s="113"/>
      <c r="AS142" s="113"/>
      <c r="AT142" s="113"/>
      <c r="AU142" s="113"/>
      <c r="AV142" s="113"/>
      <c r="AW142" s="113"/>
      <c r="AX142" s="113"/>
      <c r="AY142" s="113"/>
      <c r="AZ142" s="113"/>
      <c r="BA142" s="113"/>
      <c r="BB142" s="113"/>
      <c r="BC142" s="113"/>
      <c r="BD142" s="113"/>
      <c r="BE142" s="113"/>
      <c r="BF142" s="113"/>
      <c r="BG142" s="113"/>
      <c r="BH142" s="113"/>
      <c r="BI142" s="113"/>
      <c r="BJ142" s="113"/>
      <c r="BK142" s="113"/>
      <c r="BL142" s="113"/>
      <c r="BM142" s="113"/>
      <c r="BN142" s="113"/>
      <c r="BO142" s="113"/>
      <c r="BP142" s="113"/>
      <c r="BQ142" s="113"/>
      <c r="BR142" s="113"/>
      <c r="BS142" s="113"/>
      <c r="BT142" s="113"/>
      <c r="BU142" s="113"/>
      <c r="BV142" s="113"/>
      <c r="BW142" s="113"/>
      <c r="BX142" s="113"/>
      <c r="BY142" s="113"/>
      <c r="BZ142" s="113"/>
      <c r="CA142" s="113"/>
      <c r="CB142" s="113"/>
      <c r="CC142" s="113"/>
      <c r="CD142" s="113"/>
      <c r="CE142" s="113"/>
      <c r="CF142" s="113"/>
      <c r="CG142" s="113"/>
      <c r="CH142" s="113"/>
      <c r="CI142" s="113"/>
      <c r="CJ142" s="113"/>
      <c r="CK142" s="113"/>
      <c r="CL142" s="113"/>
      <c r="CM142" s="113"/>
      <c r="CN142" s="113"/>
      <c r="CO142" s="113"/>
      <c r="CP142" s="113"/>
      <c r="CQ142" s="113"/>
      <c r="CR142" s="113"/>
      <c r="CS142" s="113"/>
      <c r="CT142" s="113"/>
      <c r="CU142" s="113"/>
      <c r="CV142" s="113"/>
      <c r="CW142" s="113"/>
      <c r="CX142" s="113"/>
      <c r="CY142" s="113"/>
      <c r="CZ142" s="113"/>
      <c r="DA142" s="113"/>
      <c r="DB142" s="113"/>
      <c r="DC142" s="113"/>
      <c r="DD142" s="113"/>
      <c r="DE142" s="113"/>
      <c r="DF142" s="113"/>
      <c r="DG142" s="113"/>
      <c r="DH142" s="113"/>
      <c r="DI142" s="113"/>
      <c r="DJ142" s="113"/>
      <c r="DK142" s="113"/>
      <c r="DL142" s="113"/>
      <c r="DM142" s="113"/>
      <c r="DN142" s="113"/>
      <c r="DO142" s="113"/>
      <c r="DP142" s="113"/>
      <c r="DQ142" s="113"/>
      <c r="DR142" s="113"/>
      <c r="DS142" s="113"/>
      <c r="DT142" s="113"/>
      <c r="DU142" s="113"/>
      <c r="DV142" s="113"/>
      <c r="DW142" s="113"/>
      <c r="DX142" s="113"/>
      <c r="DY142" s="113"/>
      <c r="DZ142" s="113"/>
      <c r="EA142" s="113"/>
      <c r="EB142" s="113"/>
      <c r="EC142" s="113"/>
      <c r="ED142" s="113"/>
      <c r="EE142" s="113"/>
      <c r="EF142" s="113"/>
      <c r="EG142" s="113"/>
      <c r="EH142" s="113"/>
      <c r="EI142" s="113"/>
      <c r="EJ142" s="113"/>
      <c r="EK142" s="113"/>
      <c r="EL142" s="113"/>
      <c r="EM142" s="113"/>
      <c r="EN142" s="113"/>
      <c r="EO142" s="113"/>
      <c r="EP142" s="113"/>
      <c r="EQ142" s="113"/>
      <c r="ER142" s="113"/>
      <c r="ES142" s="113"/>
      <c r="ET142" s="113"/>
      <c r="EU142" s="113"/>
      <c r="EV142" s="113"/>
      <c r="EW142" s="113"/>
      <c r="EX142" s="113"/>
      <c r="EY142" s="113"/>
      <c r="EZ142" s="113"/>
      <c r="FA142" s="113"/>
      <c r="FB142" s="113"/>
      <c r="FC142" s="113"/>
      <c r="FD142" s="113"/>
      <c r="FE142" s="113"/>
      <c r="FF142" s="113"/>
    </row>
    <row r="143" spans="1:162" s="33" customFormat="1">
      <c r="A143" s="243" t="s">
        <v>263</v>
      </c>
      <c r="B143" s="243" t="s">
        <v>342</v>
      </c>
      <c r="C143" s="243" t="s">
        <v>343</v>
      </c>
      <c r="D143" s="244" t="s">
        <v>20</v>
      </c>
      <c r="E143" s="244" t="s">
        <v>20</v>
      </c>
      <c r="F143" s="245" t="s">
        <v>122</v>
      </c>
      <c r="G143" s="244" t="s">
        <v>245</v>
      </c>
      <c r="H143" s="244">
        <v>600</v>
      </c>
      <c r="I143" s="246" t="s">
        <v>221</v>
      </c>
      <c r="J143" s="244">
        <v>2</v>
      </c>
      <c r="K143" s="247" t="s">
        <v>126</v>
      </c>
      <c r="L143" s="247" t="s">
        <v>126</v>
      </c>
      <c r="M143" s="248" t="s">
        <v>22</v>
      </c>
      <c r="N143" s="244" t="s">
        <v>247</v>
      </c>
      <c r="O143" s="244" t="s">
        <v>256</v>
      </c>
      <c r="P143" s="244">
        <v>300</v>
      </c>
      <c r="Q143" s="247"/>
      <c r="R143" s="244"/>
      <c r="S143" s="236"/>
      <c r="T143" s="236"/>
      <c r="U143" s="236"/>
      <c r="V143" s="113"/>
      <c r="W143" s="113"/>
      <c r="X143" s="113"/>
      <c r="Y143" s="113"/>
      <c r="Z143" s="113"/>
      <c r="AA143" s="113"/>
      <c r="AB143" s="113"/>
      <c r="AC143" s="113"/>
      <c r="AD143" s="113"/>
      <c r="AE143" s="113"/>
      <c r="AF143" s="113"/>
      <c r="AG143" s="113"/>
      <c r="AH143" s="113"/>
      <c r="AI143" s="113"/>
      <c r="AJ143" s="113"/>
      <c r="AK143" s="113"/>
      <c r="AL143" s="113"/>
      <c r="AM143" s="113"/>
      <c r="AN143" s="113"/>
      <c r="AO143" s="113"/>
      <c r="AP143" s="113"/>
      <c r="AQ143" s="113"/>
      <c r="AR143" s="113"/>
      <c r="AS143" s="113"/>
      <c r="AT143" s="113"/>
      <c r="AU143" s="113"/>
      <c r="AV143" s="113"/>
      <c r="AW143" s="113"/>
      <c r="AX143" s="113"/>
      <c r="AY143" s="113"/>
      <c r="AZ143" s="113"/>
      <c r="BA143" s="113"/>
      <c r="BB143" s="113"/>
      <c r="BC143" s="113"/>
      <c r="BD143" s="113"/>
      <c r="BE143" s="113"/>
      <c r="BF143" s="113"/>
      <c r="BG143" s="113"/>
      <c r="BH143" s="113"/>
      <c r="BI143" s="113"/>
      <c r="BJ143" s="113"/>
      <c r="BK143" s="113"/>
      <c r="BL143" s="113"/>
      <c r="BM143" s="113"/>
      <c r="BN143" s="113"/>
      <c r="BO143" s="113"/>
      <c r="BP143" s="113"/>
      <c r="BQ143" s="113"/>
      <c r="BR143" s="113"/>
      <c r="BS143" s="113"/>
      <c r="BT143" s="113"/>
      <c r="BU143" s="113"/>
      <c r="BV143" s="113"/>
      <c r="BW143" s="113"/>
      <c r="BX143" s="113"/>
      <c r="BY143" s="113"/>
      <c r="BZ143" s="113"/>
      <c r="CA143" s="113"/>
      <c r="CB143" s="113"/>
      <c r="CC143" s="113"/>
      <c r="CD143" s="113"/>
      <c r="CE143" s="113"/>
      <c r="CF143" s="113"/>
      <c r="CG143" s="113"/>
      <c r="CH143" s="113"/>
      <c r="CI143" s="113"/>
      <c r="CJ143" s="113"/>
      <c r="CK143" s="113"/>
      <c r="CL143" s="113"/>
      <c r="CM143" s="113"/>
      <c r="CN143" s="113"/>
      <c r="CO143" s="113"/>
      <c r="CP143" s="113"/>
      <c r="CQ143" s="113"/>
      <c r="CR143" s="113"/>
      <c r="CS143" s="113"/>
      <c r="CT143" s="113"/>
      <c r="CU143" s="113"/>
      <c r="CV143" s="113"/>
      <c r="CW143" s="113"/>
      <c r="CX143" s="113"/>
      <c r="CY143" s="113"/>
      <c r="CZ143" s="113"/>
      <c r="DA143" s="113"/>
      <c r="DB143" s="113"/>
      <c r="DC143" s="113"/>
      <c r="DD143" s="113"/>
      <c r="DE143" s="113"/>
      <c r="DF143" s="113"/>
      <c r="DG143" s="113"/>
      <c r="DH143" s="113"/>
      <c r="DI143" s="113"/>
      <c r="DJ143" s="113"/>
      <c r="DK143" s="113"/>
      <c r="DL143" s="113"/>
      <c r="DM143" s="113"/>
      <c r="DN143" s="113"/>
      <c r="DO143" s="113"/>
      <c r="DP143" s="113"/>
      <c r="DQ143" s="113"/>
      <c r="DR143" s="113"/>
      <c r="DS143" s="113"/>
      <c r="DT143" s="113"/>
      <c r="DU143" s="113"/>
      <c r="DV143" s="113"/>
      <c r="DW143" s="113"/>
      <c r="DX143" s="113"/>
      <c r="DY143" s="113"/>
      <c r="DZ143" s="113"/>
      <c r="EA143" s="113"/>
      <c r="EB143" s="113"/>
      <c r="EC143" s="113"/>
      <c r="ED143" s="113"/>
      <c r="EE143" s="113"/>
      <c r="EF143" s="113"/>
      <c r="EG143" s="113"/>
      <c r="EH143" s="113"/>
      <c r="EI143" s="113"/>
      <c r="EJ143" s="113"/>
      <c r="EK143" s="113"/>
      <c r="EL143" s="113"/>
      <c r="EM143" s="113"/>
      <c r="EN143" s="113"/>
      <c r="EO143" s="113"/>
      <c r="EP143" s="113"/>
      <c r="EQ143" s="113"/>
      <c r="ER143" s="113"/>
      <c r="ES143" s="113"/>
      <c r="ET143" s="113"/>
      <c r="EU143" s="113"/>
      <c r="EV143" s="113"/>
      <c r="EW143" s="113"/>
      <c r="EX143" s="113"/>
      <c r="EY143" s="113"/>
      <c r="EZ143" s="113"/>
      <c r="FA143" s="113"/>
      <c r="FB143" s="113"/>
      <c r="FC143" s="113"/>
      <c r="FD143" s="113"/>
      <c r="FE143" s="113"/>
      <c r="FF143" s="113"/>
    </row>
    <row r="144" spans="1:162" s="33" customFormat="1">
      <c r="A144" s="243" t="s">
        <v>263</v>
      </c>
      <c r="B144" s="243" t="s">
        <v>342</v>
      </c>
      <c r="C144" s="243" t="s">
        <v>344</v>
      </c>
      <c r="D144" s="244" t="s">
        <v>20</v>
      </c>
      <c r="E144" s="244" t="s">
        <v>20</v>
      </c>
      <c r="F144" s="245" t="s">
        <v>122</v>
      </c>
      <c r="G144" s="244" t="s">
        <v>245</v>
      </c>
      <c r="H144" s="244">
        <v>660</v>
      </c>
      <c r="I144" s="246" t="s">
        <v>246</v>
      </c>
      <c r="J144" s="244">
        <v>2</v>
      </c>
      <c r="K144" s="247" t="s">
        <v>126</v>
      </c>
      <c r="L144" s="247" t="s">
        <v>126</v>
      </c>
      <c r="M144" s="248" t="s">
        <v>22</v>
      </c>
      <c r="N144" s="244" t="s">
        <v>247</v>
      </c>
      <c r="O144" s="244" t="s">
        <v>257</v>
      </c>
      <c r="P144" s="244">
        <v>183</v>
      </c>
      <c r="Q144" s="247"/>
      <c r="R144" s="244"/>
      <c r="S144" s="236"/>
      <c r="T144" s="236"/>
      <c r="U144" s="236"/>
      <c r="V144" s="113"/>
      <c r="W144" s="113"/>
      <c r="X144" s="113"/>
      <c r="Y144" s="113"/>
      <c r="Z144" s="113"/>
      <c r="AA144" s="113"/>
      <c r="AB144" s="113"/>
      <c r="AC144" s="113"/>
      <c r="AD144" s="113"/>
      <c r="AE144" s="113"/>
      <c r="AF144" s="113"/>
      <c r="AG144" s="113"/>
      <c r="AH144" s="113"/>
      <c r="AI144" s="113"/>
      <c r="AJ144" s="113"/>
      <c r="AK144" s="113"/>
      <c r="AL144" s="113"/>
      <c r="AM144" s="113"/>
      <c r="AN144" s="113"/>
      <c r="AO144" s="113"/>
      <c r="AP144" s="113"/>
      <c r="AQ144" s="113"/>
      <c r="AR144" s="113"/>
      <c r="AS144" s="113"/>
      <c r="AT144" s="113"/>
      <c r="AU144" s="113"/>
      <c r="AV144" s="113"/>
      <c r="AW144" s="113"/>
      <c r="AX144" s="113"/>
      <c r="AY144" s="113"/>
      <c r="AZ144" s="113"/>
      <c r="BA144" s="113"/>
      <c r="BB144" s="113"/>
      <c r="BC144" s="113"/>
      <c r="BD144" s="113"/>
      <c r="BE144" s="113"/>
      <c r="BF144" s="113"/>
      <c r="BG144" s="113"/>
      <c r="BH144" s="113"/>
      <c r="BI144" s="113"/>
      <c r="BJ144" s="113"/>
      <c r="BK144" s="113"/>
      <c r="BL144" s="113"/>
      <c r="BM144" s="113"/>
      <c r="BN144" s="113"/>
      <c r="BO144" s="113"/>
      <c r="BP144" s="113"/>
      <c r="BQ144" s="113"/>
      <c r="BR144" s="113"/>
      <c r="BS144" s="113"/>
      <c r="BT144" s="113"/>
      <c r="BU144" s="113"/>
      <c r="BV144" s="113"/>
      <c r="BW144" s="113"/>
      <c r="BX144" s="113"/>
      <c r="BY144" s="113"/>
      <c r="BZ144" s="113"/>
      <c r="CA144" s="113"/>
      <c r="CB144" s="113"/>
      <c r="CC144" s="113"/>
      <c r="CD144" s="113"/>
      <c r="CE144" s="113"/>
      <c r="CF144" s="113"/>
      <c r="CG144" s="113"/>
      <c r="CH144" s="113"/>
      <c r="CI144" s="113"/>
      <c r="CJ144" s="113"/>
      <c r="CK144" s="113"/>
      <c r="CL144" s="113"/>
      <c r="CM144" s="113"/>
      <c r="CN144" s="113"/>
      <c r="CO144" s="113"/>
      <c r="CP144" s="113"/>
      <c r="CQ144" s="113"/>
      <c r="CR144" s="113"/>
      <c r="CS144" s="113"/>
      <c r="CT144" s="113"/>
      <c r="CU144" s="113"/>
      <c r="CV144" s="113"/>
      <c r="CW144" s="113"/>
      <c r="CX144" s="113"/>
      <c r="CY144" s="113"/>
      <c r="CZ144" s="113"/>
      <c r="DA144" s="113"/>
      <c r="DB144" s="113"/>
      <c r="DC144" s="113"/>
      <c r="DD144" s="113"/>
      <c r="DE144" s="113"/>
      <c r="DF144" s="113"/>
      <c r="DG144" s="113"/>
      <c r="DH144" s="113"/>
      <c r="DI144" s="113"/>
      <c r="DJ144" s="113"/>
      <c r="DK144" s="113"/>
      <c r="DL144" s="113"/>
      <c r="DM144" s="113"/>
      <c r="DN144" s="113"/>
      <c r="DO144" s="113"/>
      <c r="DP144" s="113"/>
      <c r="DQ144" s="113"/>
      <c r="DR144" s="113"/>
      <c r="DS144" s="113"/>
      <c r="DT144" s="113"/>
      <c r="DU144" s="113"/>
      <c r="DV144" s="113"/>
      <c r="DW144" s="113"/>
      <c r="DX144" s="113"/>
      <c r="DY144" s="113"/>
      <c r="DZ144" s="113"/>
      <c r="EA144" s="113"/>
      <c r="EB144" s="113"/>
      <c r="EC144" s="113"/>
      <c r="ED144" s="113"/>
      <c r="EE144" s="113"/>
      <c r="EF144" s="113"/>
      <c r="EG144" s="113"/>
      <c r="EH144" s="113"/>
      <c r="EI144" s="113"/>
      <c r="EJ144" s="113"/>
      <c r="EK144" s="113"/>
      <c r="EL144" s="113"/>
      <c r="EM144" s="113"/>
      <c r="EN144" s="113"/>
      <c r="EO144" s="113"/>
      <c r="EP144" s="113"/>
      <c r="EQ144" s="113"/>
      <c r="ER144" s="113"/>
      <c r="ES144" s="113"/>
      <c r="ET144" s="113"/>
      <c r="EU144" s="113"/>
      <c r="EV144" s="113"/>
      <c r="EW144" s="113"/>
      <c r="EX144" s="113"/>
      <c r="EY144" s="113"/>
      <c r="EZ144" s="113"/>
      <c r="FA144" s="113"/>
      <c r="FB144" s="113"/>
      <c r="FC144" s="113"/>
      <c r="FD144" s="113"/>
      <c r="FE144" s="113"/>
      <c r="FF144" s="113"/>
    </row>
    <row r="145" spans="1:162" s="33" customFormat="1">
      <c r="A145" s="243" t="s">
        <v>263</v>
      </c>
      <c r="B145" s="243" t="s">
        <v>342</v>
      </c>
      <c r="C145" s="243" t="s">
        <v>345</v>
      </c>
      <c r="D145" s="244" t="s">
        <v>20</v>
      </c>
      <c r="E145" s="244" t="s">
        <v>20</v>
      </c>
      <c r="F145" s="245" t="s">
        <v>341</v>
      </c>
      <c r="G145" s="244" t="s">
        <v>258</v>
      </c>
      <c r="H145" s="244">
        <v>620</v>
      </c>
      <c r="I145" s="246" t="s">
        <v>246</v>
      </c>
      <c r="J145" s="244">
        <v>1</v>
      </c>
      <c r="K145" s="247" t="s">
        <v>126</v>
      </c>
      <c r="L145" s="247" t="s">
        <v>126</v>
      </c>
      <c r="M145" s="248" t="s">
        <v>22</v>
      </c>
      <c r="N145" s="244" t="s">
        <v>247</v>
      </c>
      <c r="O145" s="244" t="s">
        <v>259</v>
      </c>
      <c r="P145" s="244">
        <v>103</v>
      </c>
      <c r="Q145" s="247"/>
      <c r="R145" s="244"/>
      <c r="S145" s="236"/>
      <c r="T145" s="236"/>
      <c r="U145" s="236"/>
      <c r="V145" s="113"/>
      <c r="W145" s="113"/>
      <c r="X145" s="113"/>
      <c r="Y145" s="113"/>
      <c r="Z145" s="113"/>
      <c r="AA145" s="113"/>
      <c r="AB145" s="113"/>
      <c r="AC145" s="113"/>
      <c r="AD145" s="113"/>
      <c r="AE145" s="113"/>
      <c r="AF145" s="113"/>
      <c r="AG145" s="113"/>
      <c r="AH145" s="113"/>
      <c r="AI145" s="113"/>
      <c r="AJ145" s="113"/>
      <c r="AK145" s="113"/>
      <c r="AL145" s="113"/>
      <c r="AM145" s="113"/>
      <c r="AN145" s="113"/>
      <c r="AO145" s="113"/>
      <c r="AP145" s="113"/>
      <c r="AQ145" s="113"/>
      <c r="AR145" s="113"/>
      <c r="AS145" s="113"/>
      <c r="AT145" s="113"/>
      <c r="AU145" s="113"/>
      <c r="AV145" s="113"/>
      <c r="AW145" s="113"/>
      <c r="AX145" s="113"/>
      <c r="AY145" s="113"/>
      <c r="AZ145" s="113"/>
      <c r="BA145" s="113"/>
      <c r="BB145" s="113"/>
      <c r="BC145" s="113"/>
      <c r="BD145" s="113"/>
      <c r="BE145" s="113"/>
      <c r="BF145" s="113"/>
      <c r="BG145" s="113"/>
      <c r="BH145" s="113"/>
      <c r="BI145" s="113"/>
      <c r="BJ145" s="113"/>
      <c r="BK145" s="113"/>
      <c r="BL145" s="113"/>
      <c r="BM145" s="113"/>
      <c r="BN145" s="113"/>
      <c r="BO145" s="113"/>
      <c r="BP145" s="113"/>
      <c r="BQ145" s="113"/>
      <c r="BR145" s="113"/>
      <c r="BS145" s="113"/>
      <c r="BT145" s="113"/>
      <c r="BU145" s="113"/>
      <c r="BV145" s="113"/>
      <c r="BW145" s="113"/>
      <c r="BX145" s="113"/>
      <c r="BY145" s="113"/>
      <c r="BZ145" s="113"/>
      <c r="CA145" s="113"/>
      <c r="CB145" s="113"/>
      <c r="CC145" s="113"/>
      <c r="CD145" s="113"/>
      <c r="CE145" s="113"/>
      <c r="CF145" s="113"/>
      <c r="CG145" s="113"/>
      <c r="CH145" s="113"/>
      <c r="CI145" s="113"/>
      <c r="CJ145" s="113"/>
      <c r="CK145" s="113"/>
      <c r="CL145" s="113"/>
      <c r="CM145" s="113"/>
      <c r="CN145" s="113"/>
      <c r="CO145" s="113"/>
      <c r="CP145" s="113"/>
      <c r="CQ145" s="113"/>
      <c r="CR145" s="113"/>
      <c r="CS145" s="113"/>
      <c r="CT145" s="113"/>
      <c r="CU145" s="113"/>
      <c r="CV145" s="113"/>
      <c r="CW145" s="113"/>
      <c r="CX145" s="113"/>
      <c r="CY145" s="113"/>
      <c r="CZ145" s="113"/>
      <c r="DA145" s="113"/>
      <c r="DB145" s="113"/>
      <c r="DC145" s="113"/>
      <c r="DD145" s="113"/>
      <c r="DE145" s="113"/>
      <c r="DF145" s="113"/>
      <c r="DG145" s="113"/>
      <c r="DH145" s="113"/>
      <c r="DI145" s="113"/>
      <c r="DJ145" s="113"/>
      <c r="DK145" s="113"/>
      <c r="DL145" s="113"/>
      <c r="DM145" s="113"/>
      <c r="DN145" s="113"/>
      <c r="DO145" s="113"/>
      <c r="DP145" s="113"/>
      <c r="DQ145" s="113"/>
      <c r="DR145" s="113"/>
      <c r="DS145" s="113"/>
      <c r="DT145" s="113"/>
      <c r="DU145" s="113"/>
      <c r="DV145" s="113"/>
      <c r="DW145" s="113"/>
      <c r="DX145" s="113"/>
      <c r="DY145" s="113"/>
      <c r="DZ145" s="113"/>
      <c r="EA145" s="113"/>
      <c r="EB145" s="113"/>
      <c r="EC145" s="113"/>
      <c r="ED145" s="113"/>
      <c r="EE145" s="113"/>
      <c r="EF145" s="113"/>
      <c r="EG145" s="113"/>
      <c r="EH145" s="113"/>
      <c r="EI145" s="113"/>
      <c r="EJ145" s="113"/>
      <c r="EK145" s="113"/>
      <c r="EL145" s="113"/>
      <c r="EM145" s="113"/>
      <c r="EN145" s="113"/>
      <c r="EO145" s="113"/>
      <c r="EP145" s="113"/>
      <c r="EQ145" s="113"/>
      <c r="ER145" s="113"/>
      <c r="ES145" s="113"/>
      <c r="ET145" s="113"/>
      <c r="EU145" s="113"/>
      <c r="EV145" s="113"/>
      <c r="EW145" s="113"/>
      <c r="EX145" s="113"/>
      <c r="EY145" s="113"/>
      <c r="EZ145" s="113"/>
      <c r="FA145" s="113"/>
      <c r="FB145" s="113"/>
      <c r="FC145" s="113"/>
      <c r="FD145" s="113"/>
      <c r="FE145" s="113"/>
      <c r="FF145" s="113"/>
    </row>
    <row r="146" spans="1:162" s="33" customFormat="1">
      <c r="A146" s="243" t="s">
        <v>263</v>
      </c>
      <c r="B146" s="243" t="s">
        <v>346</v>
      </c>
      <c r="C146" s="243" t="s">
        <v>346</v>
      </c>
      <c r="D146" s="244" t="s">
        <v>20</v>
      </c>
      <c r="E146" s="244" t="s">
        <v>20</v>
      </c>
      <c r="F146" s="245" t="s">
        <v>122</v>
      </c>
      <c r="G146" s="244" t="s">
        <v>245</v>
      </c>
      <c r="H146" s="244"/>
      <c r="I146" s="246" t="s">
        <v>246</v>
      </c>
      <c r="J146" s="244">
        <v>2</v>
      </c>
      <c r="K146" s="247" t="s">
        <v>126</v>
      </c>
      <c r="L146" s="247" t="s">
        <v>126</v>
      </c>
      <c r="M146" s="248" t="s">
        <v>22</v>
      </c>
      <c r="N146" s="244" t="s">
        <v>247</v>
      </c>
      <c r="O146" s="244" t="s">
        <v>255</v>
      </c>
      <c r="P146" s="244">
        <v>140</v>
      </c>
      <c r="Q146" s="247"/>
      <c r="R146" s="244"/>
      <c r="S146" s="236"/>
      <c r="T146" s="236"/>
      <c r="U146" s="236"/>
      <c r="V146" s="113"/>
      <c r="W146" s="113"/>
      <c r="X146" s="113"/>
      <c r="Y146" s="113"/>
      <c r="Z146" s="113"/>
      <c r="AA146" s="113"/>
      <c r="AB146" s="113"/>
      <c r="AC146" s="113"/>
      <c r="AD146" s="113"/>
      <c r="AE146" s="113"/>
      <c r="AF146" s="113"/>
      <c r="AG146" s="113"/>
      <c r="AH146" s="113"/>
      <c r="AI146" s="113"/>
      <c r="AJ146" s="113"/>
      <c r="AK146" s="113"/>
      <c r="AL146" s="113"/>
      <c r="AM146" s="113"/>
      <c r="AN146" s="113"/>
      <c r="AO146" s="113"/>
      <c r="AP146" s="113"/>
      <c r="AQ146" s="113"/>
      <c r="AR146" s="113"/>
      <c r="AS146" s="113"/>
      <c r="AT146" s="113"/>
      <c r="AU146" s="113"/>
      <c r="AV146" s="113"/>
      <c r="AW146" s="113"/>
      <c r="AX146" s="113"/>
      <c r="AY146" s="113"/>
      <c r="AZ146" s="113"/>
      <c r="BA146" s="113"/>
      <c r="BB146" s="113"/>
      <c r="BC146" s="113"/>
      <c r="BD146" s="113"/>
      <c r="BE146" s="113"/>
      <c r="BF146" s="113"/>
      <c r="BG146" s="113"/>
      <c r="BH146" s="113"/>
      <c r="BI146" s="113"/>
      <c r="BJ146" s="113"/>
      <c r="BK146" s="113"/>
      <c r="BL146" s="113"/>
      <c r="BM146" s="113"/>
      <c r="BN146" s="113"/>
      <c r="BO146" s="113"/>
      <c r="BP146" s="113"/>
      <c r="BQ146" s="113"/>
      <c r="BR146" s="113"/>
      <c r="BS146" s="113"/>
      <c r="BT146" s="113"/>
      <c r="BU146" s="113"/>
      <c r="BV146" s="113"/>
      <c r="BW146" s="113"/>
      <c r="BX146" s="113"/>
      <c r="BY146" s="113"/>
      <c r="BZ146" s="113"/>
      <c r="CA146" s="113"/>
      <c r="CB146" s="113"/>
      <c r="CC146" s="113"/>
      <c r="CD146" s="113"/>
      <c r="CE146" s="113"/>
      <c r="CF146" s="113"/>
      <c r="CG146" s="113"/>
      <c r="CH146" s="113"/>
      <c r="CI146" s="113"/>
      <c r="CJ146" s="113"/>
      <c r="CK146" s="113"/>
      <c r="CL146" s="113"/>
      <c r="CM146" s="113"/>
      <c r="CN146" s="113"/>
      <c r="CO146" s="113"/>
      <c r="CP146" s="113"/>
      <c r="CQ146" s="113"/>
      <c r="CR146" s="113"/>
      <c r="CS146" s="113"/>
      <c r="CT146" s="113"/>
      <c r="CU146" s="113"/>
      <c r="CV146" s="113"/>
      <c r="CW146" s="113"/>
      <c r="CX146" s="113"/>
      <c r="CY146" s="113"/>
      <c r="CZ146" s="113"/>
      <c r="DA146" s="113"/>
      <c r="DB146" s="113"/>
      <c r="DC146" s="113"/>
      <c r="DD146" s="113"/>
      <c r="DE146" s="113"/>
      <c r="DF146" s="113"/>
      <c r="DG146" s="113"/>
      <c r="DH146" s="113"/>
      <c r="DI146" s="113"/>
      <c r="DJ146" s="113"/>
      <c r="DK146" s="113"/>
      <c r="DL146" s="113"/>
      <c r="DM146" s="113"/>
      <c r="DN146" s="113"/>
      <c r="DO146" s="113"/>
      <c r="DP146" s="113"/>
      <c r="DQ146" s="113"/>
      <c r="DR146" s="113"/>
      <c r="DS146" s="113"/>
      <c r="DT146" s="113"/>
      <c r="DU146" s="113"/>
      <c r="DV146" s="113"/>
      <c r="DW146" s="113"/>
      <c r="DX146" s="113"/>
      <c r="DY146" s="113"/>
      <c r="DZ146" s="113"/>
      <c r="EA146" s="113"/>
      <c r="EB146" s="113"/>
      <c r="EC146" s="113"/>
      <c r="ED146" s="113"/>
      <c r="EE146" s="113"/>
      <c r="EF146" s="113"/>
      <c r="EG146" s="113"/>
      <c r="EH146" s="113"/>
      <c r="EI146" s="113"/>
      <c r="EJ146" s="113"/>
      <c r="EK146" s="113"/>
      <c r="EL146" s="113"/>
      <c r="EM146" s="113"/>
      <c r="EN146" s="113"/>
      <c r="EO146" s="113"/>
      <c r="EP146" s="113"/>
      <c r="EQ146" s="113"/>
      <c r="ER146" s="113"/>
      <c r="ES146" s="113"/>
      <c r="ET146" s="113"/>
      <c r="EU146" s="113"/>
      <c r="EV146" s="113"/>
      <c r="EW146" s="113"/>
      <c r="EX146" s="113"/>
      <c r="EY146" s="113"/>
      <c r="EZ146" s="113"/>
      <c r="FA146" s="113"/>
      <c r="FB146" s="113"/>
      <c r="FC146" s="113"/>
      <c r="FD146" s="113"/>
      <c r="FE146" s="113"/>
      <c r="FF146" s="113"/>
    </row>
    <row r="147" spans="1:162" s="33" customFormat="1">
      <c r="A147" s="243" t="s">
        <v>263</v>
      </c>
      <c r="B147" s="243" t="s">
        <v>346</v>
      </c>
      <c r="C147" s="243" t="s">
        <v>343</v>
      </c>
      <c r="D147" s="244" t="s">
        <v>20</v>
      </c>
      <c r="E147" s="244" t="s">
        <v>20</v>
      </c>
      <c r="F147" s="245" t="s">
        <v>122</v>
      </c>
      <c r="G147" s="244" t="s">
        <v>245</v>
      </c>
      <c r="H147" s="244">
        <v>600</v>
      </c>
      <c r="I147" s="246" t="s">
        <v>221</v>
      </c>
      <c r="J147" s="244">
        <v>2</v>
      </c>
      <c r="K147" s="247" t="s">
        <v>126</v>
      </c>
      <c r="L147" s="247" t="s">
        <v>126</v>
      </c>
      <c r="M147" s="248" t="s">
        <v>22</v>
      </c>
      <c r="N147" s="244" t="s">
        <v>247</v>
      </c>
      <c r="O147" s="244" t="s">
        <v>256</v>
      </c>
      <c r="P147" s="244">
        <v>300</v>
      </c>
      <c r="Q147" s="247"/>
      <c r="R147" s="244"/>
      <c r="S147" s="236"/>
      <c r="T147" s="236"/>
      <c r="U147" s="236"/>
      <c r="V147" s="113"/>
      <c r="W147" s="113"/>
      <c r="X147" s="113"/>
      <c r="Y147" s="113"/>
      <c r="Z147" s="113"/>
      <c r="AA147" s="113"/>
      <c r="AB147" s="113"/>
      <c r="AC147" s="113"/>
      <c r="AD147" s="113"/>
      <c r="AE147" s="113"/>
      <c r="AF147" s="113"/>
      <c r="AG147" s="113"/>
      <c r="AH147" s="113"/>
      <c r="AI147" s="113"/>
      <c r="AJ147" s="113"/>
      <c r="AK147" s="113"/>
      <c r="AL147" s="113"/>
      <c r="AM147" s="113"/>
      <c r="AN147" s="113"/>
      <c r="AO147" s="113"/>
      <c r="AP147" s="113"/>
      <c r="AQ147" s="113"/>
      <c r="AR147" s="113"/>
      <c r="AS147" s="113"/>
      <c r="AT147" s="113"/>
      <c r="AU147" s="113"/>
      <c r="AV147" s="113"/>
      <c r="AW147" s="113"/>
      <c r="AX147" s="113"/>
      <c r="AY147" s="113"/>
      <c r="AZ147" s="113"/>
      <c r="BA147" s="113"/>
      <c r="BB147" s="113"/>
      <c r="BC147" s="113"/>
      <c r="BD147" s="113"/>
      <c r="BE147" s="113"/>
      <c r="BF147" s="113"/>
      <c r="BG147" s="113"/>
      <c r="BH147" s="113"/>
      <c r="BI147" s="113"/>
      <c r="BJ147" s="113"/>
      <c r="BK147" s="113"/>
      <c r="BL147" s="113"/>
      <c r="BM147" s="113"/>
      <c r="BN147" s="113"/>
      <c r="BO147" s="113"/>
      <c r="BP147" s="113"/>
      <c r="BQ147" s="113"/>
      <c r="BR147" s="113"/>
      <c r="BS147" s="113"/>
      <c r="BT147" s="113"/>
      <c r="BU147" s="113"/>
      <c r="BV147" s="113"/>
      <c r="BW147" s="113"/>
      <c r="BX147" s="113"/>
      <c r="BY147" s="113"/>
      <c r="BZ147" s="113"/>
      <c r="CA147" s="113"/>
      <c r="CB147" s="113"/>
      <c r="CC147" s="113"/>
      <c r="CD147" s="113"/>
      <c r="CE147" s="113"/>
      <c r="CF147" s="113"/>
      <c r="CG147" s="113"/>
      <c r="CH147" s="113"/>
      <c r="CI147" s="113"/>
      <c r="CJ147" s="113"/>
      <c r="CK147" s="113"/>
      <c r="CL147" s="113"/>
      <c r="CM147" s="113"/>
      <c r="CN147" s="113"/>
      <c r="CO147" s="113"/>
      <c r="CP147" s="113"/>
      <c r="CQ147" s="113"/>
      <c r="CR147" s="113"/>
      <c r="CS147" s="113"/>
      <c r="CT147" s="113"/>
      <c r="CU147" s="113"/>
      <c r="CV147" s="113"/>
      <c r="CW147" s="113"/>
      <c r="CX147" s="113"/>
      <c r="CY147" s="113"/>
      <c r="CZ147" s="113"/>
      <c r="DA147" s="113"/>
      <c r="DB147" s="113"/>
      <c r="DC147" s="113"/>
      <c r="DD147" s="113"/>
      <c r="DE147" s="113"/>
      <c r="DF147" s="113"/>
      <c r="DG147" s="113"/>
      <c r="DH147" s="113"/>
      <c r="DI147" s="113"/>
      <c r="DJ147" s="113"/>
      <c r="DK147" s="113"/>
      <c r="DL147" s="113"/>
      <c r="DM147" s="113"/>
      <c r="DN147" s="113"/>
      <c r="DO147" s="113"/>
      <c r="DP147" s="113"/>
      <c r="DQ147" s="113"/>
      <c r="DR147" s="113"/>
      <c r="DS147" s="113"/>
      <c r="DT147" s="113"/>
      <c r="DU147" s="113"/>
      <c r="DV147" s="113"/>
      <c r="DW147" s="113"/>
      <c r="DX147" s="113"/>
      <c r="DY147" s="113"/>
      <c r="DZ147" s="113"/>
      <c r="EA147" s="113"/>
      <c r="EB147" s="113"/>
      <c r="EC147" s="113"/>
      <c r="ED147" s="113"/>
      <c r="EE147" s="113"/>
      <c r="EF147" s="113"/>
      <c r="EG147" s="113"/>
      <c r="EH147" s="113"/>
      <c r="EI147" s="113"/>
      <c r="EJ147" s="113"/>
      <c r="EK147" s="113"/>
      <c r="EL147" s="113"/>
      <c r="EM147" s="113"/>
      <c r="EN147" s="113"/>
      <c r="EO147" s="113"/>
      <c r="EP147" s="113"/>
      <c r="EQ147" s="113"/>
      <c r="ER147" s="113"/>
      <c r="ES147" s="113"/>
      <c r="ET147" s="113"/>
      <c r="EU147" s="113"/>
      <c r="EV147" s="113"/>
      <c r="EW147" s="113"/>
      <c r="EX147" s="113"/>
      <c r="EY147" s="113"/>
      <c r="EZ147" s="113"/>
      <c r="FA147" s="113"/>
      <c r="FB147" s="113"/>
      <c r="FC147" s="113"/>
      <c r="FD147" s="113"/>
      <c r="FE147" s="113"/>
      <c r="FF147" s="113"/>
    </row>
    <row r="148" spans="1:162" s="33" customFormat="1">
      <c r="A148" s="243" t="s">
        <v>263</v>
      </c>
      <c r="B148" s="243" t="s">
        <v>346</v>
      </c>
      <c r="C148" s="243" t="s">
        <v>347</v>
      </c>
      <c r="D148" s="244" t="s">
        <v>20</v>
      </c>
      <c r="E148" s="244" t="s">
        <v>20</v>
      </c>
      <c r="F148" s="245" t="s">
        <v>122</v>
      </c>
      <c r="G148" s="244" t="s">
        <v>245</v>
      </c>
      <c r="H148" s="244">
        <v>750</v>
      </c>
      <c r="I148" s="246" t="s">
        <v>221</v>
      </c>
      <c r="J148" s="244">
        <v>2</v>
      </c>
      <c r="K148" s="247" t="s">
        <v>126</v>
      </c>
      <c r="L148" s="247" t="s">
        <v>126</v>
      </c>
      <c r="M148" s="248" t="s">
        <v>22</v>
      </c>
      <c r="N148" s="244" t="s">
        <v>247</v>
      </c>
      <c r="O148" s="244" t="s">
        <v>257</v>
      </c>
      <c r="P148" s="244">
        <v>208</v>
      </c>
      <c r="Q148" s="247"/>
      <c r="R148" s="244"/>
      <c r="S148" s="236"/>
      <c r="T148" s="236"/>
      <c r="U148" s="236"/>
      <c r="V148" s="113"/>
      <c r="W148" s="113"/>
      <c r="X148" s="113"/>
      <c r="Y148" s="113"/>
      <c r="Z148" s="113"/>
      <c r="AA148" s="113"/>
      <c r="AB148" s="113"/>
      <c r="AC148" s="113"/>
      <c r="AD148" s="113"/>
      <c r="AE148" s="113"/>
      <c r="AF148" s="113"/>
      <c r="AG148" s="113"/>
      <c r="AH148" s="113"/>
      <c r="AI148" s="113"/>
      <c r="AJ148" s="113"/>
      <c r="AK148" s="113"/>
      <c r="AL148" s="113"/>
      <c r="AM148" s="113"/>
      <c r="AN148" s="113"/>
      <c r="AO148" s="113"/>
      <c r="AP148" s="113"/>
      <c r="AQ148" s="113"/>
      <c r="AR148" s="113"/>
      <c r="AS148" s="113"/>
      <c r="AT148" s="113"/>
      <c r="AU148" s="113"/>
      <c r="AV148" s="113"/>
      <c r="AW148" s="113"/>
      <c r="AX148" s="113"/>
      <c r="AY148" s="113"/>
      <c r="AZ148" s="113"/>
      <c r="BA148" s="113"/>
      <c r="BB148" s="113"/>
      <c r="BC148" s="113"/>
      <c r="BD148" s="113"/>
      <c r="BE148" s="113"/>
      <c r="BF148" s="113"/>
      <c r="BG148" s="113"/>
      <c r="BH148" s="113"/>
      <c r="BI148" s="113"/>
      <c r="BJ148" s="113"/>
      <c r="BK148" s="113"/>
      <c r="BL148" s="113"/>
      <c r="BM148" s="113"/>
      <c r="BN148" s="113"/>
      <c r="BO148" s="113"/>
      <c r="BP148" s="113"/>
      <c r="BQ148" s="113"/>
      <c r="BR148" s="113"/>
      <c r="BS148" s="113"/>
      <c r="BT148" s="113"/>
      <c r="BU148" s="113"/>
      <c r="BV148" s="113"/>
      <c r="BW148" s="113"/>
      <c r="BX148" s="113"/>
      <c r="BY148" s="113"/>
      <c r="BZ148" s="113"/>
      <c r="CA148" s="113"/>
      <c r="CB148" s="113"/>
      <c r="CC148" s="113"/>
      <c r="CD148" s="113"/>
      <c r="CE148" s="113"/>
      <c r="CF148" s="113"/>
      <c r="CG148" s="113"/>
      <c r="CH148" s="113"/>
      <c r="CI148" s="113"/>
      <c r="CJ148" s="113"/>
      <c r="CK148" s="113"/>
      <c r="CL148" s="113"/>
      <c r="CM148" s="113"/>
      <c r="CN148" s="113"/>
      <c r="CO148" s="113"/>
      <c r="CP148" s="113"/>
      <c r="CQ148" s="113"/>
      <c r="CR148" s="113"/>
      <c r="CS148" s="113"/>
      <c r="CT148" s="113"/>
      <c r="CU148" s="113"/>
      <c r="CV148" s="113"/>
      <c r="CW148" s="113"/>
      <c r="CX148" s="113"/>
      <c r="CY148" s="113"/>
      <c r="CZ148" s="113"/>
      <c r="DA148" s="113"/>
      <c r="DB148" s="113"/>
      <c r="DC148" s="113"/>
      <c r="DD148" s="113"/>
      <c r="DE148" s="113"/>
      <c r="DF148" s="113"/>
      <c r="DG148" s="113"/>
      <c r="DH148" s="113"/>
      <c r="DI148" s="113"/>
      <c r="DJ148" s="113"/>
      <c r="DK148" s="113"/>
      <c r="DL148" s="113"/>
      <c r="DM148" s="113"/>
      <c r="DN148" s="113"/>
      <c r="DO148" s="113"/>
      <c r="DP148" s="113"/>
      <c r="DQ148" s="113"/>
      <c r="DR148" s="113"/>
      <c r="DS148" s="113"/>
      <c r="DT148" s="113"/>
      <c r="DU148" s="113"/>
      <c r="DV148" s="113"/>
      <c r="DW148" s="113"/>
      <c r="DX148" s="113"/>
      <c r="DY148" s="113"/>
      <c r="DZ148" s="113"/>
      <c r="EA148" s="113"/>
      <c r="EB148" s="113"/>
      <c r="EC148" s="113"/>
      <c r="ED148" s="113"/>
      <c r="EE148" s="113"/>
      <c r="EF148" s="113"/>
      <c r="EG148" s="113"/>
      <c r="EH148" s="113"/>
      <c r="EI148" s="113"/>
      <c r="EJ148" s="113"/>
      <c r="EK148" s="113"/>
      <c r="EL148" s="113"/>
      <c r="EM148" s="113"/>
      <c r="EN148" s="113"/>
      <c r="EO148" s="113"/>
      <c r="EP148" s="113"/>
      <c r="EQ148" s="113"/>
      <c r="ER148" s="113"/>
      <c r="ES148" s="113"/>
      <c r="ET148" s="113"/>
      <c r="EU148" s="113"/>
      <c r="EV148" s="113"/>
      <c r="EW148" s="113"/>
      <c r="EX148" s="113"/>
      <c r="EY148" s="113"/>
      <c r="EZ148" s="113"/>
      <c r="FA148" s="113"/>
      <c r="FB148" s="113"/>
      <c r="FC148" s="113"/>
      <c r="FD148" s="113"/>
      <c r="FE148" s="113"/>
      <c r="FF148" s="113"/>
    </row>
    <row r="149" spans="1:162" s="33" customFormat="1">
      <c r="A149" s="243" t="s">
        <v>263</v>
      </c>
      <c r="B149" s="243" t="s">
        <v>348</v>
      </c>
      <c r="C149" s="243" t="s">
        <v>348</v>
      </c>
      <c r="D149" s="244" t="s">
        <v>20</v>
      </c>
      <c r="E149" s="244" t="s">
        <v>20</v>
      </c>
      <c r="F149" s="245" t="s">
        <v>320</v>
      </c>
      <c r="G149" s="244" t="s">
        <v>321</v>
      </c>
      <c r="H149" s="244"/>
      <c r="I149" s="246" t="s">
        <v>246</v>
      </c>
      <c r="J149" s="244" t="s">
        <v>329</v>
      </c>
      <c r="K149" s="247" t="s">
        <v>126</v>
      </c>
      <c r="L149" s="247" t="s">
        <v>126</v>
      </c>
      <c r="M149" s="248" t="s">
        <v>22</v>
      </c>
      <c r="N149" s="244" t="s">
        <v>247</v>
      </c>
      <c r="O149" s="244" t="s">
        <v>256</v>
      </c>
      <c r="P149" s="244">
        <v>551</v>
      </c>
      <c r="Q149" s="247"/>
      <c r="R149" s="244"/>
      <c r="S149" s="236"/>
      <c r="T149" s="236"/>
      <c r="U149" s="236"/>
      <c r="V149" s="113"/>
      <c r="W149" s="113"/>
      <c r="X149" s="113"/>
      <c r="Y149" s="113"/>
      <c r="Z149" s="113"/>
      <c r="AA149" s="113"/>
      <c r="AB149" s="113"/>
      <c r="AC149" s="113"/>
      <c r="AD149" s="113"/>
      <c r="AE149" s="113"/>
      <c r="AF149" s="113"/>
      <c r="AG149" s="113"/>
      <c r="AH149" s="113"/>
      <c r="AI149" s="113"/>
      <c r="AJ149" s="113"/>
      <c r="AK149" s="113"/>
      <c r="AL149" s="113"/>
      <c r="AM149" s="113"/>
      <c r="AN149" s="113"/>
      <c r="AO149" s="113"/>
      <c r="AP149" s="113"/>
      <c r="AQ149" s="113"/>
      <c r="AR149" s="113"/>
      <c r="AS149" s="113"/>
      <c r="AT149" s="113"/>
      <c r="AU149" s="113"/>
      <c r="AV149" s="113"/>
      <c r="AW149" s="113"/>
      <c r="AX149" s="113"/>
      <c r="AY149" s="113"/>
      <c r="AZ149" s="113"/>
      <c r="BA149" s="113"/>
      <c r="BB149" s="113"/>
      <c r="BC149" s="113"/>
      <c r="BD149" s="113"/>
      <c r="BE149" s="113"/>
      <c r="BF149" s="113"/>
      <c r="BG149" s="113"/>
      <c r="BH149" s="113"/>
      <c r="BI149" s="113"/>
      <c r="BJ149" s="113"/>
      <c r="BK149" s="113"/>
      <c r="BL149" s="113"/>
      <c r="BM149" s="113"/>
      <c r="BN149" s="113"/>
      <c r="BO149" s="113"/>
      <c r="BP149" s="113"/>
      <c r="BQ149" s="113"/>
      <c r="BR149" s="113"/>
      <c r="BS149" s="113"/>
      <c r="BT149" s="113"/>
      <c r="BU149" s="113"/>
      <c r="BV149" s="113"/>
      <c r="BW149" s="113"/>
      <c r="BX149" s="113"/>
      <c r="BY149" s="113"/>
      <c r="BZ149" s="113"/>
      <c r="CA149" s="113"/>
      <c r="CB149" s="113"/>
      <c r="CC149" s="113"/>
      <c r="CD149" s="113"/>
      <c r="CE149" s="113"/>
      <c r="CF149" s="113"/>
      <c r="CG149" s="113"/>
      <c r="CH149" s="113"/>
      <c r="CI149" s="113"/>
      <c r="CJ149" s="113"/>
      <c r="CK149" s="113"/>
      <c r="CL149" s="113"/>
      <c r="CM149" s="113"/>
      <c r="CN149" s="113"/>
      <c r="CO149" s="113"/>
      <c r="CP149" s="113"/>
      <c r="CQ149" s="113"/>
      <c r="CR149" s="113"/>
      <c r="CS149" s="113"/>
      <c r="CT149" s="113"/>
      <c r="CU149" s="113"/>
      <c r="CV149" s="113"/>
      <c r="CW149" s="113"/>
      <c r="CX149" s="113"/>
      <c r="CY149" s="113"/>
      <c r="CZ149" s="113"/>
      <c r="DA149" s="113"/>
      <c r="DB149" s="113"/>
      <c r="DC149" s="113"/>
      <c r="DD149" s="113"/>
      <c r="DE149" s="113"/>
      <c r="DF149" s="113"/>
      <c r="DG149" s="113"/>
      <c r="DH149" s="113"/>
      <c r="DI149" s="113"/>
      <c r="DJ149" s="113"/>
      <c r="DK149" s="113"/>
      <c r="DL149" s="113"/>
      <c r="DM149" s="113"/>
      <c r="DN149" s="113"/>
      <c r="DO149" s="113"/>
      <c r="DP149" s="113"/>
      <c r="DQ149" s="113"/>
      <c r="DR149" s="113"/>
      <c r="DS149" s="113"/>
      <c r="DT149" s="113"/>
      <c r="DU149" s="113"/>
      <c r="DV149" s="113"/>
      <c r="DW149" s="113"/>
      <c r="DX149" s="113"/>
      <c r="DY149" s="113"/>
      <c r="DZ149" s="113"/>
      <c r="EA149" s="113"/>
      <c r="EB149" s="113"/>
      <c r="EC149" s="113"/>
      <c r="ED149" s="113"/>
      <c r="EE149" s="113"/>
      <c r="EF149" s="113"/>
      <c r="EG149" s="113"/>
      <c r="EH149" s="113"/>
      <c r="EI149" s="113"/>
      <c r="EJ149" s="113"/>
      <c r="EK149" s="113"/>
      <c r="EL149" s="113"/>
      <c r="EM149" s="113"/>
      <c r="EN149" s="113"/>
      <c r="EO149" s="113"/>
      <c r="EP149" s="113"/>
      <c r="EQ149" s="113"/>
      <c r="ER149" s="113"/>
      <c r="ES149" s="113"/>
      <c r="ET149" s="113"/>
      <c r="EU149" s="113"/>
      <c r="EV149" s="113"/>
      <c r="EW149" s="113"/>
      <c r="EX149" s="113"/>
      <c r="EY149" s="113"/>
      <c r="EZ149" s="113"/>
      <c r="FA149" s="113"/>
      <c r="FB149" s="113"/>
      <c r="FC149" s="113"/>
      <c r="FD149" s="113"/>
      <c r="FE149" s="113"/>
      <c r="FF149" s="113"/>
    </row>
    <row r="150" spans="1:162" s="33" customFormat="1">
      <c r="A150" s="243" t="s">
        <v>263</v>
      </c>
      <c r="B150" s="243" t="s">
        <v>348</v>
      </c>
      <c r="C150" s="243" t="s">
        <v>338</v>
      </c>
      <c r="D150" s="244" t="s">
        <v>20</v>
      </c>
      <c r="E150" s="244" t="s">
        <v>20</v>
      </c>
      <c r="F150" s="245" t="s">
        <v>122</v>
      </c>
      <c r="G150" s="244" t="s">
        <v>245</v>
      </c>
      <c r="H150" s="244">
        <v>600</v>
      </c>
      <c r="I150" s="246" t="s">
        <v>221</v>
      </c>
      <c r="J150" s="244">
        <v>2</v>
      </c>
      <c r="K150" s="247" t="s">
        <v>126</v>
      </c>
      <c r="L150" s="247" t="s">
        <v>126</v>
      </c>
      <c r="M150" s="248" t="s">
        <v>22</v>
      </c>
      <c r="N150" s="244" t="s">
        <v>247</v>
      </c>
      <c r="O150" s="244" t="s">
        <v>256</v>
      </c>
      <c r="P150" s="244">
        <v>300</v>
      </c>
      <c r="Q150" s="247"/>
      <c r="R150" s="244"/>
      <c r="S150" s="236"/>
      <c r="T150" s="236"/>
      <c r="U150" s="236"/>
      <c r="V150" s="113"/>
      <c r="W150" s="113"/>
      <c r="X150" s="113"/>
      <c r="Y150" s="113"/>
      <c r="Z150" s="113"/>
      <c r="AA150" s="113"/>
      <c r="AB150" s="113"/>
      <c r="AC150" s="113"/>
      <c r="AD150" s="113"/>
      <c r="AE150" s="113"/>
      <c r="AF150" s="113"/>
      <c r="AG150" s="113"/>
      <c r="AH150" s="113"/>
      <c r="AI150" s="113"/>
      <c r="AJ150" s="113"/>
      <c r="AK150" s="113"/>
      <c r="AL150" s="113"/>
      <c r="AM150" s="113"/>
      <c r="AN150" s="113"/>
      <c r="AO150" s="113"/>
      <c r="AP150" s="113"/>
      <c r="AQ150" s="113"/>
      <c r="AR150" s="113"/>
      <c r="AS150" s="113"/>
      <c r="AT150" s="113"/>
      <c r="AU150" s="113"/>
      <c r="AV150" s="113"/>
      <c r="AW150" s="113"/>
      <c r="AX150" s="113"/>
      <c r="AY150" s="113"/>
      <c r="AZ150" s="113"/>
      <c r="BA150" s="113"/>
      <c r="BB150" s="113"/>
      <c r="BC150" s="113"/>
      <c r="BD150" s="113"/>
      <c r="BE150" s="113"/>
      <c r="BF150" s="113"/>
      <c r="BG150" s="113"/>
      <c r="BH150" s="113"/>
      <c r="BI150" s="113"/>
      <c r="BJ150" s="113"/>
      <c r="BK150" s="113"/>
      <c r="BL150" s="113"/>
      <c r="BM150" s="113"/>
      <c r="BN150" s="113"/>
      <c r="BO150" s="113"/>
      <c r="BP150" s="113"/>
      <c r="BQ150" s="113"/>
      <c r="BR150" s="113"/>
      <c r="BS150" s="113"/>
      <c r="BT150" s="113"/>
      <c r="BU150" s="113"/>
      <c r="BV150" s="113"/>
      <c r="BW150" s="113"/>
      <c r="BX150" s="113"/>
      <c r="BY150" s="113"/>
      <c r="BZ150" s="113"/>
      <c r="CA150" s="113"/>
      <c r="CB150" s="113"/>
      <c r="CC150" s="113"/>
      <c r="CD150" s="113"/>
      <c r="CE150" s="113"/>
      <c r="CF150" s="113"/>
      <c r="CG150" s="113"/>
      <c r="CH150" s="113"/>
      <c r="CI150" s="113"/>
      <c r="CJ150" s="113"/>
      <c r="CK150" s="113"/>
      <c r="CL150" s="113"/>
      <c r="CM150" s="113"/>
      <c r="CN150" s="113"/>
      <c r="CO150" s="113"/>
      <c r="CP150" s="113"/>
      <c r="CQ150" s="113"/>
      <c r="CR150" s="113"/>
      <c r="CS150" s="113"/>
      <c r="CT150" s="113"/>
      <c r="CU150" s="113"/>
      <c r="CV150" s="113"/>
      <c r="CW150" s="113"/>
      <c r="CX150" s="113"/>
      <c r="CY150" s="113"/>
      <c r="CZ150" s="113"/>
      <c r="DA150" s="113"/>
      <c r="DB150" s="113"/>
      <c r="DC150" s="113"/>
      <c r="DD150" s="113"/>
      <c r="DE150" s="113"/>
      <c r="DF150" s="113"/>
      <c r="DG150" s="113"/>
      <c r="DH150" s="113"/>
      <c r="DI150" s="113"/>
      <c r="DJ150" s="113"/>
      <c r="DK150" s="113"/>
      <c r="DL150" s="113"/>
      <c r="DM150" s="113"/>
      <c r="DN150" s="113"/>
      <c r="DO150" s="113"/>
      <c r="DP150" s="113"/>
      <c r="DQ150" s="113"/>
      <c r="DR150" s="113"/>
      <c r="DS150" s="113"/>
      <c r="DT150" s="113"/>
      <c r="DU150" s="113"/>
      <c r="DV150" s="113"/>
      <c r="DW150" s="113"/>
      <c r="DX150" s="113"/>
      <c r="DY150" s="113"/>
      <c r="DZ150" s="113"/>
      <c r="EA150" s="113"/>
      <c r="EB150" s="113"/>
      <c r="EC150" s="113"/>
      <c r="ED150" s="113"/>
      <c r="EE150" s="113"/>
      <c r="EF150" s="113"/>
      <c r="EG150" s="113"/>
      <c r="EH150" s="113"/>
      <c r="EI150" s="113"/>
      <c r="EJ150" s="113"/>
      <c r="EK150" s="113"/>
      <c r="EL150" s="113"/>
      <c r="EM150" s="113"/>
      <c r="EN150" s="113"/>
      <c r="EO150" s="113"/>
      <c r="EP150" s="113"/>
      <c r="EQ150" s="113"/>
      <c r="ER150" s="113"/>
      <c r="ES150" s="113"/>
      <c r="ET150" s="113"/>
      <c r="EU150" s="113"/>
      <c r="EV150" s="113"/>
      <c r="EW150" s="113"/>
      <c r="EX150" s="113"/>
      <c r="EY150" s="113"/>
      <c r="EZ150" s="113"/>
      <c r="FA150" s="113"/>
      <c r="FB150" s="113"/>
      <c r="FC150" s="113"/>
      <c r="FD150" s="113"/>
      <c r="FE150" s="113"/>
      <c r="FF150" s="113"/>
    </row>
    <row r="151" spans="1:162" s="33" customFormat="1">
      <c r="A151" s="243" t="s">
        <v>263</v>
      </c>
      <c r="B151" s="243" t="s">
        <v>348</v>
      </c>
      <c r="C151" s="243" t="s">
        <v>349</v>
      </c>
      <c r="D151" s="244" t="s">
        <v>20</v>
      </c>
      <c r="E151" s="244" t="s">
        <v>20</v>
      </c>
      <c r="F151" s="245" t="s">
        <v>122</v>
      </c>
      <c r="G151" s="244" t="s">
        <v>245</v>
      </c>
      <c r="H151" s="244">
        <v>600</v>
      </c>
      <c r="I151" s="246" t="s">
        <v>246</v>
      </c>
      <c r="J151" s="244" t="s">
        <v>329</v>
      </c>
      <c r="K151" s="247" t="s">
        <v>126</v>
      </c>
      <c r="L151" s="247" t="s">
        <v>126</v>
      </c>
      <c r="M151" s="248" t="s">
        <v>22</v>
      </c>
      <c r="N151" s="244" t="s">
        <v>247</v>
      </c>
      <c r="O151" s="244" t="s">
        <v>257</v>
      </c>
      <c r="P151" s="244">
        <v>245</v>
      </c>
      <c r="Q151" s="247"/>
      <c r="R151" s="244" t="s">
        <v>253</v>
      </c>
      <c r="S151" s="236"/>
      <c r="T151" s="236"/>
      <c r="U151" s="236"/>
      <c r="V151" s="113"/>
      <c r="W151" s="113"/>
      <c r="X151" s="113"/>
      <c r="Y151" s="113"/>
      <c r="Z151" s="113"/>
      <c r="AA151" s="113"/>
      <c r="AB151" s="113"/>
      <c r="AC151" s="113"/>
      <c r="AD151" s="113"/>
      <c r="AE151" s="113"/>
      <c r="AF151" s="113"/>
      <c r="AG151" s="113"/>
      <c r="AH151" s="113"/>
      <c r="AI151" s="113"/>
      <c r="AJ151" s="113"/>
      <c r="AK151" s="113"/>
      <c r="AL151" s="113"/>
      <c r="AM151" s="113"/>
      <c r="AN151" s="113"/>
      <c r="AO151" s="113"/>
      <c r="AP151" s="113"/>
      <c r="AQ151" s="113"/>
      <c r="AR151" s="113"/>
      <c r="AS151" s="113"/>
      <c r="AT151" s="113"/>
      <c r="AU151" s="113"/>
      <c r="AV151" s="113"/>
      <c r="AW151" s="113"/>
      <c r="AX151" s="113"/>
      <c r="AY151" s="113"/>
      <c r="AZ151" s="113"/>
      <c r="BA151" s="113"/>
      <c r="BB151" s="113"/>
      <c r="BC151" s="113"/>
      <c r="BD151" s="113"/>
      <c r="BE151" s="113"/>
      <c r="BF151" s="113"/>
      <c r="BG151" s="113"/>
      <c r="BH151" s="113"/>
      <c r="BI151" s="113"/>
      <c r="BJ151" s="113"/>
      <c r="BK151" s="113"/>
      <c r="BL151" s="113"/>
      <c r="BM151" s="113"/>
      <c r="BN151" s="113"/>
      <c r="BO151" s="113"/>
      <c r="BP151" s="113"/>
      <c r="BQ151" s="113"/>
      <c r="BR151" s="113"/>
      <c r="BS151" s="113"/>
      <c r="BT151" s="113"/>
      <c r="BU151" s="113"/>
      <c r="BV151" s="113"/>
      <c r="BW151" s="113"/>
      <c r="BX151" s="113"/>
      <c r="BY151" s="113"/>
      <c r="BZ151" s="113"/>
      <c r="CA151" s="113"/>
      <c r="CB151" s="113"/>
      <c r="CC151" s="113"/>
      <c r="CD151" s="113"/>
      <c r="CE151" s="113"/>
      <c r="CF151" s="113"/>
      <c r="CG151" s="113"/>
      <c r="CH151" s="113"/>
      <c r="CI151" s="113"/>
      <c r="CJ151" s="113"/>
      <c r="CK151" s="113"/>
      <c r="CL151" s="113"/>
      <c r="CM151" s="113"/>
      <c r="CN151" s="113"/>
      <c r="CO151" s="113"/>
      <c r="CP151" s="113"/>
      <c r="CQ151" s="113"/>
      <c r="CR151" s="113"/>
      <c r="CS151" s="113"/>
      <c r="CT151" s="113"/>
      <c r="CU151" s="113"/>
      <c r="CV151" s="113"/>
      <c r="CW151" s="113"/>
      <c r="CX151" s="113"/>
      <c r="CY151" s="113"/>
      <c r="CZ151" s="113"/>
      <c r="DA151" s="113"/>
      <c r="DB151" s="113"/>
      <c r="DC151" s="113"/>
      <c r="DD151" s="113"/>
      <c r="DE151" s="113"/>
      <c r="DF151" s="113"/>
      <c r="DG151" s="113"/>
      <c r="DH151" s="113"/>
      <c r="DI151" s="113"/>
      <c r="DJ151" s="113"/>
      <c r="DK151" s="113"/>
      <c r="DL151" s="113"/>
      <c r="DM151" s="113"/>
      <c r="DN151" s="113"/>
      <c r="DO151" s="113"/>
      <c r="DP151" s="113"/>
      <c r="DQ151" s="113"/>
      <c r="DR151" s="113"/>
      <c r="DS151" s="113"/>
      <c r="DT151" s="113"/>
      <c r="DU151" s="113"/>
      <c r="DV151" s="113"/>
      <c r="DW151" s="113"/>
      <c r="DX151" s="113"/>
      <c r="DY151" s="113"/>
      <c r="DZ151" s="113"/>
      <c r="EA151" s="113"/>
      <c r="EB151" s="113"/>
      <c r="EC151" s="113"/>
      <c r="ED151" s="113"/>
      <c r="EE151" s="113"/>
      <c r="EF151" s="113"/>
      <c r="EG151" s="113"/>
      <c r="EH151" s="113"/>
      <c r="EI151" s="113"/>
      <c r="EJ151" s="113"/>
      <c r="EK151" s="113"/>
      <c r="EL151" s="113"/>
      <c r="EM151" s="113"/>
      <c r="EN151" s="113"/>
      <c r="EO151" s="113"/>
      <c r="EP151" s="113"/>
      <c r="EQ151" s="113"/>
      <c r="ER151" s="113"/>
      <c r="ES151" s="113"/>
      <c r="ET151" s="113"/>
      <c r="EU151" s="113"/>
      <c r="EV151" s="113"/>
      <c r="EW151" s="113"/>
      <c r="EX151" s="113"/>
      <c r="EY151" s="113"/>
      <c r="EZ151" s="113"/>
      <c r="FA151" s="113"/>
      <c r="FB151" s="113"/>
      <c r="FC151" s="113"/>
      <c r="FD151" s="113"/>
      <c r="FE151" s="113"/>
      <c r="FF151" s="113"/>
    </row>
    <row r="152" spans="1:162" s="33" customFormat="1">
      <c r="A152" s="243" t="s">
        <v>263</v>
      </c>
      <c r="B152" s="243" t="s">
        <v>350</v>
      </c>
      <c r="C152" s="243" t="s">
        <v>350</v>
      </c>
      <c r="D152" s="244" t="s">
        <v>20</v>
      </c>
      <c r="E152" s="244" t="s">
        <v>20</v>
      </c>
      <c r="F152" s="245" t="s">
        <v>320</v>
      </c>
      <c r="G152" s="244" t="s">
        <v>321</v>
      </c>
      <c r="H152" s="244"/>
      <c r="I152" s="246" t="s">
        <v>246</v>
      </c>
      <c r="J152" s="244" t="s">
        <v>329</v>
      </c>
      <c r="K152" s="247" t="s">
        <v>126</v>
      </c>
      <c r="L152" s="247" t="s">
        <v>126</v>
      </c>
      <c r="M152" s="248" t="s">
        <v>22</v>
      </c>
      <c r="N152" s="244" t="s">
        <v>247</v>
      </c>
      <c r="O152" s="244" t="s">
        <v>257</v>
      </c>
      <c r="P152" s="244">
        <v>135</v>
      </c>
      <c r="Q152" s="247"/>
      <c r="R152" s="244"/>
      <c r="S152" s="236"/>
      <c r="T152" s="236"/>
      <c r="U152" s="236"/>
      <c r="V152" s="113"/>
      <c r="W152" s="113"/>
      <c r="X152" s="113"/>
      <c r="Y152" s="113"/>
      <c r="Z152" s="113"/>
      <c r="AA152" s="113"/>
      <c r="AB152" s="113"/>
      <c r="AC152" s="113"/>
      <c r="AD152" s="113"/>
      <c r="AE152" s="113"/>
      <c r="AF152" s="113"/>
      <c r="AG152" s="113"/>
      <c r="AH152" s="113"/>
      <c r="AI152" s="113"/>
      <c r="AJ152" s="113"/>
      <c r="AK152" s="113"/>
      <c r="AL152" s="113"/>
      <c r="AM152" s="113"/>
      <c r="AN152" s="113"/>
      <c r="AO152" s="113"/>
      <c r="AP152" s="113"/>
      <c r="AQ152" s="113"/>
      <c r="AR152" s="113"/>
      <c r="AS152" s="113"/>
      <c r="AT152" s="113"/>
      <c r="AU152" s="113"/>
      <c r="AV152" s="113"/>
      <c r="AW152" s="113"/>
      <c r="AX152" s="113"/>
      <c r="AY152" s="113"/>
      <c r="AZ152" s="113"/>
      <c r="BA152" s="113"/>
      <c r="BB152" s="113"/>
      <c r="BC152" s="113"/>
      <c r="BD152" s="113"/>
      <c r="BE152" s="113"/>
      <c r="BF152" s="113"/>
      <c r="BG152" s="113"/>
      <c r="BH152" s="113"/>
      <c r="BI152" s="113"/>
      <c r="BJ152" s="113"/>
      <c r="BK152" s="113"/>
      <c r="BL152" s="113"/>
      <c r="BM152" s="113"/>
      <c r="BN152" s="113"/>
      <c r="BO152" s="113"/>
      <c r="BP152" s="113"/>
      <c r="BQ152" s="113"/>
      <c r="BR152" s="113"/>
      <c r="BS152" s="113"/>
      <c r="BT152" s="113"/>
      <c r="BU152" s="113"/>
      <c r="BV152" s="113"/>
      <c r="BW152" s="113"/>
      <c r="BX152" s="113"/>
      <c r="BY152" s="113"/>
      <c r="BZ152" s="113"/>
      <c r="CA152" s="113"/>
      <c r="CB152" s="113"/>
      <c r="CC152" s="113"/>
      <c r="CD152" s="113"/>
      <c r="CE152" s="113"/>
      <c r="CF152" s="113"/>
      <c r="CG152" s="113"/>
      <c r="CH152" s="113"/>
      <c r="CI152" s="113"/>
      <c r="CJ152" s="113"/>
      <c r="CK152" s="113"/>
      <c r="CL152" s="113"/>
      <c r="CM152" s="113"/>
      <c r="CN152" s="113"/>
      <c r="CO152" s="113"/>
      <c r="CP152" s="113"/>
      <c r="CQ152" s="113"/>
      <c r="CR152" s="113"/>
      <c r="CS152" s="113"/>
      <c r="CT152" s="113"/>
      <c r="CU152" s="113"/>
      <c r="CV152" s="113"/>
      <c r="CW152" s="113"/>
      <c r="CX152" s="113"/>
      <c r="CY152" s="113"/>
      <c r="CZ152" s="113"/>
      <c r="DA152" s="113"/>
      <c r="DB152" s="113"/>
      <c r="DC152" s="113"/>
      <c r="DD152" s="113"/>
      <c r="DE152" s="113"/>
      <c r="DF152" s="113"/>
      <c r="DG152" s="113"/>
      <c r="DH152" s="113"/>
      <c r="DI152" s="113"/>
      <c r="DJ152" s="113"/>
      <c r="DK152" s="113"/>
      <c r="DL152" s="113"/>
      <c r="DM152" s="113"/>
      <c r="DN152" s="113"/>
      <c r="DO152" s="113"/>
      <c r="DP152" s="113"/>
      <c r="DQ152" s="113"/>
      <c r="DR152" s="113"/>
      <c r="DS152" s="113"/>
      <c r="DT152" s="113"/>
      <c r="DU152" s="113"/>
      <c r="DV152" s="113"/>
      <c r="DW152" s="113"/>
      <c r="DX152" s="113"/>
      <c r="DY152" s="113"/>
      <c r="DZ152" s="113"/>
      <c r="EA152" s="113"/>
      <c r="EB152" s="113"/>
      <c r="EC152" s="113"/>
      <c r="ED152" s="113"/>
      <c r="EE152" s="113"/>
      <c r="EF152" s="113"/>
      <c r="EG152" s="113"/>
      <c r="EH152" s="113"/>
      <c r="EI152" s="113"/>
      <c r="EJ152" s="113"/>
      <c r="EK152" s="113"/>
      <c r="EL152" s="113"/>
      <c r="EM152" s="113"/>
      <c r="EN152" s="113"/>
      <c r="EO152" s="113"/>
      <c r="EP152" s="113"/>
      <c r="EQ152" s="113"/>
      <c r="ER152" s="113"/>
      <c r="ES152" s="113"/>
      <c r="ET152" s="113"/>
      <c r="EU152" s="113"/>
      <c r="EV152" s="113"/>
      <c r="EW152" s="113"/>
      <c r="EX152" s="113"/>
      <c r="EY152" s="113"/>
      <c r="EZ152" s="113"/>
      <c r="FA152" s="113"/>
      <c r="FB152" s="113"/>
      <c r="FC152" s="113"/>
      <c r="FD152" s="113"/>
      <c r="FE152" s="113"/>
      <c r="FF152" s="113"/>
    </row>
    <row r="153" spans="1:162" s="33" customFormat="1">
      <c r="A153" s="243" t="s">
        <v>263</v>
      </c>
      <c r="B153" s="243" t="s">
        <v>350</v>
      </c>
      <c r="C153" s="243" t="s">
        <v>351</v>
      </c>
      <c r="D153" s="180" t="s">
        <v>20</v>
      </c>
      <c r="E153" s="180" t="s">
        <v>20</v>
      </c>
      <c r="F153" s="245" t="s">
        <v>341</v>
      </c>
      <c r="G153" s="244" t="s">
        <v>258</v>
      </c>
      <c r="H153" s="244">
        <v>620</v>
      </c>
      <c r="I153" s="246" t="s">
        <v>260</v>
      </c>
      <c r="J153" s="244">
        <v>1</v>
      </c>
      <c r="K153" s="247" t="s">
        <v>126</v>
      </c>
      <c r="L153" s="247" t="s">
        <v>126</v>
      </c>
      <c r="M153" s="248" t="s">
        <v>22</v>
      </c>
      <c r="N153" s="244" t="s">
        <v>247</v>
      </c>
      <c r="O153" s="244" t="s">
        <v>261</v>
      </c>
      <c r="P153" s="244">
        <v>52</v>
      </c>
      <c r="Q153" s="236"/>
      <c r="R153" s="180" t="s">
        <v>253</v>
      </c>
      <c r="S153" s="236"/>
      <c r="T153" s="236"/>
      <c r="U153" s="236"/>
      <c r="V153" s="113"/>
      <c r="W153" s="113"/>
      <c r="X153" s="113"/>
      <c r="Y153" s="113"/>
      <c r="Z153" s="113"/>
      <c r="AA153" s="113"/>
      <c r="AB153" s="113"/>
      <c r="AC153" s="113"/>
      <c r="AD153" s="113"/>
      <c r="AE153" s="113"/>
      <c r="AF153" s="113"/>
      <c r="AG153" s="113"/>
      <c r="AH153" s="113"/>
      <c r="AI153" s="113"/>
      <c r="AJ153" s="113"/>
      <c r="AK153" s="113"/>
      <c r="AL153" s="113"/>
      <c r="AM153" s="113"/>
      <c r="AN153" s="113"/>
      <c r="AO153" s="113"/>
      <c r="AP153" s="113"/>
      <c r="AQ153" s="113"/>
      <c r="AR153" s="113"/>
      <c r="AS153" s="113"/>
      <c r="AT153" s="113"/>
      <c r="AU153" s="113"/>
      <c r="AV153" s="113"/>
      <c r="AW153" s="113"/>
      <c r="AX153" s="113"/>
      <c r="AY153" s="113"/>
      <c r="AZ153" s="113"/>
      <c r="BA153" s="113"/>
      <c r="BB153" s="113"/>
      <c r="BC153" s="113"/>
      <c r="BD153" s="113"/>
      <c r="BE153" s="113"/>
      <c r="BF153" s="113"/>
      <c r="BG153" s="113"/>
      <c r="BH153" s="113"/>
      <c r="BI153" s="113"/>
      <c r="BJ153" s="113"/>
      <c r="BK153" s="113"/>
      <c r="BL153" s="113"/>
      <c r="BM153" s="113"/>
      <c r="BN153" s="113"/>
      <c r="BO153" s="113"/>
      <c r="BP153" s="113"/>
      <c r="BQ153" s="113"/>
      <c r="BR153" s="113"/>
      <c r="BS153" s="113"/>
      <c r="BT153" s="113"/>
      <c r="BU153" s="113"/>
      <c r="BV153" s="113"/>
      <c r="BW153" s="113"/>
      <c r="BX153" s="113"/>
      <c r="BY153" s="113"/>
      <c r="BZ153" s="113"/>
      <c r="CA153" s="113"/>
      <c r="CB153" s="113"/>
      <c r="CC153" s="113"/>
      <c r="CD153" s="113"/>
      <c r="CE153" s="113"/>
      <c r="CF153" s="113"/>
      <c r="CG153" s="113"/>
      <c r="CH153" s="113"/>
      <c r="CI153" s="113"/>
      <c r="CJ153" s="113"/>
      <c r="CK153" s="113"/>
      <c r="CL153" s="113"/>
      <c r="CM153" s="113"/>
      <c r="CN153" s="113"/>
      <c r="CO153" s="113"/>
      <c r="CP153" s="113"/>
      <c r="CQ153" s="113"/>
      <c r="CR153" s="113"/>
      <c r="CS153" s="113"/>
      <c r="CT153" s="113"/>
      <c r="CU153" s="113"/>
      <c r="CV153" s="113"/>
      <c r="CW153" s="113"/>
      <c r="CX153" s="113"/>
      <c r="CY153" s="113"/>
      <c r="CZ153" s="113"/>
      <c r="DA153" s="113"/>
      <c r="DB153" s="113"/>
      <c r="DC153" s="113"/>
      <c r="DD153" s="113"/>
      <c r="DE153" s="113"/>
      <c r="DF153" s="113"/>
      <c r="DG153" s="113"/>
      <c r="DH153" s="113"/>
      <c r="DI153" s="113"/>
      <c r="DJ153" s="113"/>
      <c r="DK153" s="113"/>
      <c r="DL153" s="113"/>
      <c r="DM153" s="113"/>
      <c r="DN153" s="113"/>
      <c r="DO153" s="113"/>
      <c r="DP153" s="113"/>
      <c r="DQ153" s="113"/>
      <c r="DR153" s="113"/>
      <c r="DS153" s="113"/>
      <c r="DT153" s="113"/>
      <c r="DU153" s="113"/>
      <c r="DV153" s="113"/>
      <c r="DW153" s="113"/>
      <c r="DX153" s="113"/>
      <c r="DY153" s="113"/>
      <c r="DZ153" s="113"/>
      <c r="EA153" s="113"/>
      <c r="EB153" s="113"/>
      <c r="EC153" s="113"/>
      <c r="ED153" s="113"/>
      <c r="EE153" s="113"/>
      <c r="EF153" s="113"/>
      <c r="EG153" s="113"/>
      <c r="EH153" s="113"/>
      <c r="EI153" s="113"/>
      <c r="EJ153" s="113"/>
      <c r="EK153" s="113"/>
      <c r="EL153" s="113"/>
      <c r="EM153" s="113"/>
      <c r="EN153" s="113"/>
      <c r="EO153" s="113"/>
      <c r="EP153" s="113"/>
      <c r="EQ153" s="113"/>
      <c r="ER153" s="113"/>
      <c r="ES153" s="113"/>
      <c r="ET153" s="113"/>
      <c r="EU153" s="113"/>
      <c r="EV153" s="113"/>
      <c r="EW153" s="113"/>
      <c r="EX153" s="113"/>
      <c r="EY153" s="113"/>
      <c r="EZ153" s="113"/>
      <c r="FA153" s="113"/>
      <c r="FB153" s="113"/>
      <c r="FC153" s="113"/>
      <c r="FD153" s="113"/>
      <c r="FE153" s="113"/>
      <c r="FF153" s="113"/>
    </row>
    <row r="154" spans="1:162" s="33" customFormat="1">
      <c r="A154" s="243" t="s">
        <v>263</v>
      </c>
      <c r="B154" s="243" t="s">
        <v>350</v>
      </c>
      <c r="C154" s="243" t="s">
        <v>352</v>
      </c>
      <c r="D154" s="180" t="s">
        <v>20</v>
      </c>
      <c r="E154" s="180" t="s">
        <v>20</v>
      </c>
      <c r="F154" s="245" t="s">
        <v>122</v>
      </c>
      <c r="G154" s="244" t="s">
        <v>245</v>
      </c>
      <c r="H154" s="244">
        <v>610</v>
      </c>
      <c r="I154" s="249" t="s">
        <v>246</v>
      </c>
      <c r="J154" s="244">
        <v>2</v>
      </c>
      <c r="K154" s="247" t="s">
        <v>126</v>
      </c>
      <c r="L154" s="247" t="s">
        <v>126</v>
      </c>
      <c r="M154" s="248" t="s">
        <v>22</v>
      </c>
      <c r="N154" s="244" t="s">
        <v>247</v>
      </c>
      <c r="O154" s="244" t="s">
        <v>257</v>
      </c>
      <c r="P154" s="180">
        <v>165</v>
      </c>
      <c r="Q154" s="236"/>
      <c r="R154" s="180"/>
      <c r="S154" s="236"/>
      <c r="T154" s="236"/>
      <c r="U154" s="236"/>
      <c r="V154" s="113"/>
      <c r="W154" s="113"/>
      <c r="X154" s="113"/>
      <c r="Y154" s="113"/>
      <c r="Z154" s="113"/>
      <c r="AA154" s="113"/>
      <c r="AB154" s="113"/>
      <c r="AC154" s="113"/>
      <c r="AD154" s="113"/>
      <c r="AE154" s="113"/>
      <c r="AF154" s="113"/>
      <c r="AG154" s="113"/>
      <c r="AH154" s="113"/>
      <c r="AI154" s="113"/>
      <c r="AJ154" s="113"/>
      <c r="AK154" s="113"/>
      <c r="AL154" s="113"/>
      <c r="AM154" s="113"/>
      <c r="AN154" s="113"/>
      <c r="AO154" s="113"/>
      <c r="AP154" s="113"/>
      <c r="AQ154" s="113"/>
      <c r="AR154" s="113"/>
      <c r="AS154" s="113"/>
      <c r="AT154" s="113"/>
      <c r="AU154" s="113"/>
      <c r="AV154" s="113"/>
      <c r="AW154" s="113"/>
      <c r="AX154" s="113"/>
      <c r="AY154" s="113"/>
      <c r="AZ154" s="113"/>
      <c r="BA154" s="113"/>
      <c r="BB154" s="113"/>
      <c r="BC154" s="113"/>
      <c r="BD154" s="113"/>
      <c r="BE154" s="113"/>
      <c r="BF154" s="113"/>
      <c r="BG154" s="113"/>
      <c r="BH154" s="113"/>
      <c r="BI154" s="113"/>
      <c r="BJ154" s="113"/>
      <c r="BK154" s="113"/>
      <c r="BL154" s="113"/>
      <c r="BM154" s="113"/>
      <c r="BN154" s="113"/>
      <c r="BO154" s="113"/>
      <c r="BP154" s="113"/>
      <c r="BQ154" s="113"/>
      <c r="BR154" s="113"/>
      <c r="BS154" s="113"/>
      <c r="BT154" s="113"/>
      <c r="BU154" s="113"/>
      <c r="BV154" s="113"/>
      <c r="BW154" s="113"/>
      <c r="BX154" s="113"/>
      <c r="BY154" s="113"/>
      <c r="BZ154" s="113"/>
      <c r="CA154" s="113"/>
      <c r="CB154" s="113"/>
      <c r="CC154" s="113"/>
      <c r="CD154" s="113"/>
      <c r="CE154" s="113"/>
      <c r="CF154" s="113"/>
      <c r="CG154" s="113"/>
      <c r="CH154" s="113"/>
      <c r="CI154" s="113"/>
      <c r="CJ154" s="113"/>
      <c r="CK154" s="113"/>
      <c r="CL154" s="113"/>
      <c r="CM154" s="113"/>
      <c r="CN154" s="113"/>
      <c r="CO154" s="113"/>
      <c r="CP154" s="113"/>
      <c r="CQ154" s="113"/>
      <c r="CR154" s="113"/>
      <c r="CS154" s="113"/>
      <c r="CT154" s="113"/>
      <c r="CU154" s="113"/>
      <c r="CV154" s="113"/>
      <c r="CW154" s="113"/>
      <c r="CX154" s="113"/>
      <c r="CY154" s="113"/>
      <c r="CZ154" s="113"/>
      <c r="DA154" s="113"/>
      <c r="DB154" s="113"/>
      <c r="DC154" s="113"/>
      <c r="DD154" s="113"/>
      <c r="DE154" s="113"/>
      <c r="DF154" s="113"/>
      <c r="DG154" s="113"/>
      <c r="DH154" s="113"/>
      <c r="DI154" s="113"/>
      <c r="DJ154" s="113"/>
      <c r="DK154" s="113"/>
      <c r="DL154" s="113"/>
      <c r="DM154" s="113"/>
      <c r="DN154" s="113"/>
      <c r="DO154" s="113"/>
      <c r="DP154" s="113"/>
      <c r="DQ154" s="113"/>
      <c r="DR154" s="113"/>
      <c r="DS154" s="113"/>
      <c r="DT154" s="113"/>
      <c r="DU154" s="113"/>
      <c r="DV154" s="113"/>
      <c r="DW154" s="113"/>
      <c r="DX154" s="113"/>
      <c r="DY154" s="113"/>
      <c r="DZ154" s="113"/>
      <c r="EA154" s="113"/>
      <c r="EB154" s="113"/>
      <c r="EC154" s="113"/>
      <c r="ED154" s="113"/>
      <c r="EE154" s="113"/>
      <c r="EF154" s="113"/>
      <c r="EG154" s="113"/>
      <c r="EH154" s="113"/>
      <c r="EI154" s="113"/>
      <c r="EJ154" s="113"/>
      <c r="EK154" s="113"/>
      <c r="EL154" s="113"/>
      <c r="EM154" s="113"/>
      <c r="EN154" s="113"/>
      <c r="EO154" s="113"/>
      <c r="EP154" s="113"/>
      <c r="EQ154" s="113"/>
      <c r="ER154" s="113"/>
      <c r="ES154" s="113"/>
      <c r="ET154" s="113"/>
      <c r="EU154" s="113"/>
      <c r="EV154" s="113"/>
      <c r="EW154" s="113"/>
      <c r="EX154" s="113"/>
      <c r="EY154" s="113"/>
      <c r="EZ154" s="113"/>
      <c r="FA154" s="113"/>
      <c r="FB154" s="113"/>
      <c r="FC154" s="113"/>
      <c r="FD154" s="113"/>
      <c r="FE154" s="113"/>
      <c r="FF154" s="113"/>
    </row>
    <row r="155" spans="1:162" s="261" customFormat="1" ht="31.5">
      <c r="A155" s="69" t="s">
        <v>436</v>
      </c>
      <c r="B155" s="69" t="s">
        <v>437</v>
      </c>
      <c r="C155" s="69" t="s">
        <v>437</v>
      </c>
      <c r="D155" s="17" t="s">
        <v>20</v>
      </c>
      <c r="E155" s="17" t="s">
        <v>20</v>
      </c>
      <c r="F155" s="260" t="s">
        <v>132</v>
      </c>
      <c r="G155" s="248" t="s">
        <v>438</v>
      </c>
      <c r="H155" s="248">
        <v>750</v>
      </c>
      <c r="I155" s="17" t="s">
        <v>439</v>
      </c>
      <c r="J155" s="248">
        <v>1</v>
      </c>
      <c r="K155" s="248" t="s">
        <v>22</v>
      </c>
      <c r="L155" s="248" t="s">
        <v>31</v>
      </c>
      <c r="M155" s="248" t="s">
        <v>22</v>
      </c>
      <c r="N155" s="248" t="s">
        <v>440</v>
      </c>
      <c r="O155" s="248" t="s">
        <v>441</v>
      </c>
      <c r="P155" s="180">
        <v>115</v>
      </c>
      <c r="Q155" s="17">
        <v>2100</v>
      </c>
      <c r="R155" s="17"/>
      <c r="S155" s="17"/>
      <c r="T155" s="17"/>
      <c r="U155" s="17" t="s">
        <v>99</v>
      </c>
      <c r="V155" s="81"/>
      <c r="W155" s="81"/>
      <c r="X155" s="81"/>
      <c r="Y155" s="81"/>
      <c r="Z155" s="81"/>
      <c r="AA155" s="81"/>
      <c r="AB155" s="81"/>
      <c r="AC155" s="81"/>
      <c r="AD155" s="81"/>
      <c r="AE155" s="81"/>
      <c r="AF155" s="81"/>
      <c r="AG155" s="81"/>
      <c r="AH155" s="81"/>
      <c r="AI155" s="81"/>
      <c r="AJ155" s="81"/>
      <c r="AK155" s="81"/>
      <c r="AL155" s="81"/>
      <c r="AM155" s="81"/>
      <c r="AN155" s="81"/>
      <c r="AO155" s="81"/>
      <c r="AP155" s="81"/>
      <c r="AQ155" s="81"/>
      <c r="AR155" s="81"/>
      <c r="AS155" s="81"/>
      <c r="AT155" s="81"/>
      <c r="AU155" s="81"/>
      <c r="AV155" s="81"/>
      <c r="AW155" s="81"/>
      <c r="AX155" s="81"/>
      <c r="AY155" s="81"/>
      <c r="AZ155" s="81"/>
      <c r="BA155" s="81"/>
      <c r="BB155" s="81"/>
      <c r="BC155" s="81"/>
      <c r="BD155" s="81"/>
      <c r="BE155" s="81"/>
      <c r="BF155" s="81"/>
      <c r="BG155" s="81"/>
      <c r="BH155" s="81"/>
      <c r="BI155" s="81"/>
      <c r="BJ155" s="81"/>
      <c r="BK155" s="81"/>
      <c r="BL155" s="81"/>
      <c r="BM155" s="81"/>
      <c r="BN155" s="81"/>
      <c r="BO155" s="81"/>
      <c r="BP155" s="81"/>
      <c r="BQ155" s="81"/>
      <c r="BR155" s="81"/>
      <c r="BS155" s="81"/>
      <c r="BT155" s="81"/>
      <c r="BU155" s="81"/>
      <c r="BV155" s="81"/>
      <c r="BW155" s="81"/>
      <c r="BX155" s="81"/>
      <c r="BY155" s="81"/>
      <c r="BZ155" s="81"/>
      <c r="CA155" s="81"/>
      <c r="CB155" s="81"/>
      <c r="CC155" s="81"/>
      <c r="CD155" s="81"/>
      <c r="CE155" s="81"/>
      <c r="CF155" s="81"/>
      <c r="CG155" s="81"/>
      <c r="CH155" s="81"/>
      <c r="CI155" s="81"/>
      <c r="CJ155" s="81"/>
      <c r="CK155" s="81"/>
      <c r="CL155" s="81"/>
      <c r="CM155" s="81"/>
      <c r="CN155" s="81"/>
      <c r="CO155" s="81"/>
      <c r="CP155" s="81"/>
      <c r="CQ155" s="81"/>
      <c r="CR155" s="81"/>
      <c r="CS155" s="81"/>
      <c r="CT155" s="81"/>
      <c r="CU155" s="81"/>
      <c r="CV155" s="81"/>
      <c r="CW155" s="81"/>
      <c r="CX155" s="81"/>
      <c r="CY155" s="81"/>
      <c r="CZ155" s="81"/>
      <c r="DA155" s="81"/>
      <c r="DB155" s="81"/>
      <c r="DC155" s="81"/>
      <c r="DD155" s="81"/>
      <c r="DE155" s="81"/>
      <c r="DF155" s="81"/>
      <c r="DG155" s="81"/>
      <c r="DH155" s="81"/>
      <c r="DI155" s="81"/>
      <c r="DJ155" s="81"/>
      <c r="DK155" s="81"/>
      <c r="DL155" s="81"/>
      <c r="DM155" s="81"/>
      <c r="DN155" s="81"/>
      <c r="DO155" s="81"/>
      <c r="DP155" s="81"/>
      <c r="DQ155" s="81"/>
      <c r="DR155" s="81"/>
      <c r="DS155" s="81"/>
      <c r="DT155" s="81"/>
      <c r="DU155" s="81"/>
      <c r="DV155" s="81"/>
      <c r="DW155" s="81"/>
      <c r="DX155" s="81"/>
      <c r="DY155" s="81"/>
      <c r="DZ155" s="81"/>
      <c r="EA155" s="81"/>
      <c r="EB155" s="81"/>
      <c r="EC155" s="81"/>
      <c r="ED155" s="81"/>
      <c r="EE155" s="81"/>
      <c r="EF155" s="81"/>
      <c r="EG155" s="81"/>
      <c r="EH155" s="81"/>
      <c r="EI155" s="81"/>
      <c r="EJ155" s="81"/>
      <c r="EK155" s="81"/>
      <c r="EL155" s="81"/>
      <c r="EM155" s="81"/>
      <c r="EN155" s="81"/>
      <c r="EO155" s="81"/>
      <c r="EP155" s="81"/>
      <c r="EQ155" s="81"/>
      <c r="ER155" s="81"/>
      <c r="ES155" s="81"/>
      <c r="ET155" s="81"/>
      <c r="EU155" s="81"/>
      <c r="EV155" s="81"/>
      <c r="EW155" s="81"/>
      <c r="EX155" s="81"/>
      <c r="EY155" s="81"/>
      <c r="EZ155" s="81"/>
      <c r="FA155" s="81"/>
      <c r="FB155" s="81"/>
      <c r="FC155" s="81"/>
      <c r="FD155" s="81"/>
      <c r="FE155" s="81"/>
      <c r="FF155" s="81"/>
    </row>
    <row r="156" spans="1:162">
      <c r="U156" s="257"/>
      <c r="V156" s="111"/>
      <c r="W156" s="111"/>
      <c r="X156" s="111"/>
      <c r="Y156" s="111"/>
      <c r="Z156" s="111"/>
      <c r="AA156" s="111"/>
      <c r="AB156" s="111"/>
      <c r="AC156" s="111"/>
      <c r="AD156" s="111"/>
      <c r="AE156" s="111"/>
      <c r="AF156" s="111"/>
      <c r="AG156" s="111"/>
      <c r="AH156" s="111"/>
      <c r="AI156" s="111"/>
      <c r="AJ156" s="111"/>
      <c r="AK156" s="111"/>
      <c r="AL156" s="111"/>
      <c r="AM156" s="111"/>
      <c r="AN156" s="111"/>
      <c r="AO156" s="111"/>
      <c r="AP156" s="111"/>
      <c r="AQ156" s="111"/>
      <c r="AR156" s="111"/>
      <c r="AS156" s="111"/>
      <c r="AT156" s="111"/>
      <c r="AU156" s="111"/>
      <c r="AV156" s="111"/>
      <c r="AW156" s="111"/>
      <c r="AX156" s="111"/>
      <c r="AY156" s="111"/>
      <c r="AZ156" s="111"/>
      <c r="BA156" s="111"/>
      <c r="BB156" s="111"/>
      <c r="BC156" s="111"/>
      <c r="BD156" s="111"/>
      <c r="BE156" s="111"/>
      <c r="BF156" s="111"/>
      <c r="BG156" s="111"/>
      <c r="BH156" s="111"/>
      <c r="BI156" s="111"/>
      <c r="BJ156" s="111"/>
      <c r="BK156" s="111"/>
      <c r="BL156" s="111"/>
      <c r="BM156" s="111"/>
      <c r="BN156" s="111"/>
      <c r="BO156" s="111"/>
      <c r="BP156" s="111"/>
      <c r="BQ156" s="111"/>
      <c r="BR156" s="111"/>
      <c r="BS156" s="111"/>
      <c r="BT156" s="111"/>
      <c r="BU156" s="111"/>
      <c r="BV156" s="111"/>
      <c r="BW156" s="111"/>
      <c r="BX156" s="111"/>
      <c r="BY156" s="111"/>
      <c r="BZ156" s="111"/>
      <c r="CA156" s="111"/>
      <c r="CB156" s="111"/>
      <c r="CC156" s="111"/>
      <c r="CD156" s="111"/>
      <c r="CE156" s="111"/>
      <c r="CF156" s="111"/>
      <c r="CG156" s="111"/>
      <c r="CH156" s="111"/>
      <c r="CI156" s="111"/>
      <c r="CJ156" s="111"/>
      <c r="CK156" s="111"/>
      <c r="CL156" s="111"/>
      <c r="CM156" s="111"/>
      <c r="CN156" s="111"/>
      <c r="CO156" s="111"/>
      <c r="CP156" s="111"/>
      <c r="CQ156" s="111"/>
      <c r="CR156" s="111"/>
      <c r="CS156" s="111"/>
      <c r="CT156" s="111"/>
      <c r="CU156" s="111"/>
      <c r="CV156" s="111"/>
      <c r="CW156" s="111"/>
      <c r="CX156" s="111"/>
      <c r="CY156" s="111"/>
      <c r="CZ156" s="111"/>
      <c r="DA156" s="111"/>
      <c r="DB156" s="111"/>
      <c r="DC156" s="111"/>
      <c r="DD156" s="111"/>
      <c r="DE156" s="111"/>
      <c r="DF156" s="111"/>
      <c r="DG156" s="111"/>
      <c r="DH156" s="111"/>
      <c r="DI156" s="111"/>
      <c r="DJ156" s="111"/>
      <c r="DK156" s="111"/>
      <c r="DL156" s="111"/>
      <c r="DM156" s="111"/>
      <c r="DN156" s="111"/>
      <c r="DO156" s="111"/>
      <c r="DP156" s="111"/>
      <c r="DQ156" s="111"/>
      <c r="DR156" s="111"/>
      <c r="DS156" s="111"/>
      <c r="DT156" s="111"/>
      <c r="DU156" s="111"/>
      <c r="DV156" s="111"/>
      <c r="DW156" s="111"/>
      <c r="DX156" s="111"/>
      <c r="DY156" s="111"/>
      <c r="DZ156" s="111"/>
      <c r="EA156" s="111"/>
      <c r="EB156" s="111"/>
      <c r="EC156" s="111"/>
      <c r="ED156" s="111"/>
      <c r="EE156" s="111"/>
      <c r="EF156" s="111"/>
      <c r="EG156" s="111"/>
      <c r="EH156" s="111"/>
      <c r="EI156" s="111"/>
      <c r="EJ156" s="111"/>
      <c r="EK156" s="111"/>
      <c r="EL156" s="111"/>
      <c r="EM156" s="111"/>
      <c r="EN156" s="111"/>
      <c r="EO156" s="111"/>
      <c r="EP156" s="111"/>
      <c r="EQ156" s="111"/>
      <c r="ER156" s="111"/>
      <c r="ES156" s="111"/>
      <c r="ET156" s="111"/>
      <c r="EU156" s="111"/>
      <c r="EV156" s="111"/>
      <c r="EW156" s="111"/>
      <c r="EX156" s="111"/>
      <c r="EY156" s="111"/>
      <c r="EZ156" s="111"/>
      <c r="FA156" s="111"/>
      <c r="FB156" s="111"/>
      <c r="FC156" s="111"/>
      <c r="FD156" s="111"/>
      <c r="FE156" s="111"/>
      <c r="FF156" s="111"/>
    </row>
    <row r="157" spans="1:162">
      <c r="T157" s="258"/>
      <c r="U157" s="259"/>
      <c r="V157" s="111"/>
      <c r="W157" s="111"/>
      <c r="X157" s="111"/>
      <c r="Y157" s="111"/>
      <c r="Z157" s="111"/>
      <c r="AA157" s="111"/>
      <c r="AB157" s="111"/>
      <c r="AC157" s="111"/>
      <c r="AD157" s="111"/>
      <c r="AE157" s="111"/>
      <c r="AF157" s="111"/>
      <c r="AG157" s="111"/>
      <c r="AH157" s="111"/>
      <c r="AI157" s="111"/>
      <c r="AJ157" s="111"/>
      <c r="AK157" s="111"/>
      <c r="AL157" s="111"/>
      <c r="AM157" s="111"/>
      <c r="AN157" s="111"/>
      <c r="AO157" s="111"/>
      <c r="AP157" s="111"/>
      <c r="AQ157" s="111"/>
      <c r="AR157" s="111"/>
      <c r="AS157" s="111"/>
      <c r="AT157" s="111"/>
      <c r="AU157" s="111"/>
      <c r="AV157" s="111"/>
      <c r="AW157" s="111"/>
      <c r="AX157" s="111"/>
      <c r="AY157" s="111"/>
      <c r="AZ157" s="111"/>
      <c r="BA157" s="111"/>
      <c r="BB157" s="111"/>
      <c r="BC157" s="111"/>
      <c r="BD157" s="111"/>
      <c r="BE157" s="111"/>
      <c r="BF157" s="111"/>
      <c r="BG157" s="111"/>
      <c r="BH157" s="111"/>
      <c r="BI157" s="111"/>
      <c r="BJ157" s="111"/>
      <c r="BK157" s="111"/>
      <c r="BL157" s="111"/>
      <c r="BM157" s="111"/>
      <c r="BN157" s="111"/>
      <c r="BO157" s="111"/>
      <c r="BP157" s="111"/>
      <c r="BQ157" s="111"/>
      <c r="BR157" s="111"/>
      <c r="BS157" s="111"/>
      <c r="BT157" s="111"/>
      <c r="BU157" s="111"/>
      <c r="BV157" s="111"/>
      <c r="BW157" s="111"/>
      <c r="BX157" s="111"/>
      <c r="BY157" s="111"/>
      <c r="BZ157" s="111"/>
      <c r="CA157" s="111"/>
      <c r="CB157" s="111"/>
      <c r="CC157" s="111"/>
      <c r="CD157" s="111"/>
      <c r="CE157" s="111"/>
      <c r="CF157" s="111"/>
      <c r="CG157" s="111"/>
      <c r="CH157" s="111"/>
      <c r="CI157" s="111"/>
      <c r="CJ157" s="111"/>
      <c r="CK157" s="111"/>
      <c r="CL157" s="111"/>
      <c r="CM157" s="111"/>
      <c r="CN157" s="111"/>
      <c r="CO157" s="111"/>
      <c r="CP157" s="111"/>
      <c r="CQ157" s="111"/>
      <c r="CR157" s="111"/>
      <c r="CS157" s="111"/>
      <c r="CT157" s="111"/>
      <c r="CU157" s="111"/>
      <c r="CV157" s="111"/>
      <c r="CW157" s="111"/>
      <c r="CX157" s="111"/>
      <c r="CY157" s="111"/>
      <c r="CZ157" s="111"/>
      <c r="DA157" s="111"/>
      <c r="DB157" s="111"/>
      <c r="DC157" s="111"/>
      <c r="DD157" s="111"/>
      <c r="DE157" s="111"/>
      <c r="DF157" s="111"/>
      <c r="DG157" s="111"/>
      <c r="DH157" s="111"/>
      <c r="DI157" s="111"/>
      <c r="DJ157" s="111"/>
      <c r="DK157" s="111"/>
      <c r="DL157" s="111"/>
      <c r="DM157" s="111"/>
      <c r="DN157" s="111"/>
      <c r="DO157" s="111"/>
      <c r="DP157" s="111"/>
      <c r="DQ157" s="111"/>
      <c r="DR157" s="111"/>
      <c r="DS157" s="111"/>
      <c r="DT157" s="111"/>
      <c r="DU157" s="111"/>
      <c r="DV157" s="111"/>
      <c r="DW157" s="111"/>
      <c r="DX157" s="111"/>
      <c r="DY157" s="111"/>
      <c r="DZ157" s="111"/>
      <c r="EA157" s="111"/>
      <c r="EB157" s="111"/>
      <c r="EC157" s="111"/>
      <c r="ED157" s="111"/>
      <c r="EE157" s="111"/>
      <c r="EF157" s="111"/>
      <c r="EG157" s="111"/>
      <c r="EH157" s="111"/>
      <c r="EI157" s="111"/>
      <c r="EJ157" s="111"/>
      <c r="EK157" s="111"/>
      <c r="EL157" s="111"/>
      <c r="EM157" s="111"/>
      <c r="EN157" s="111"/>
      <c r="EO157" s="111"/>
      <c r="EP157" s="111"/>
      <c r="EQ157" s="111"/>
      <c r="ER157" s="111"/>
      <c r="ES157" s="111"/>
      <c r="ET157" s="111"/>
      <c r="EU157" s="111"/>
      <c r="EV157" s="111"/>
      <c r="EW157" s="111"/>
      <c r="EX157" s="111"/>
      <c r="EY157" s="111"/>
      <c r="EZ157" s="111"/>
      <c r="FA157" s="111"/>
      <c r="FB157" s="111"/>
      <c r="FC157" s="111"/>
      <c r="FD157" s="111"/>
      <c r="FE157" s="111"/>
      <c r="FF157" s="111"/>
    </row>
    <row r="158" spans="1:162">
      <c r="T158" s="258"/>
      <c r="U158" s="259"/>
      <c r="V158" s="111"/>
    </row>
    <row r="159" spans="1:162">
      <c r="T159" s="258"/>
      <c r="U159" s="259"/>
      <c r="V159" s="111"/>
    </row>
    <row r="160" spans="1:162">
      <c r="T160" s="258"/>
      <c r="U160" s="259"/>
      <c r="V160" s="111"/>
    </row>
    <row r="161" spans="20:22">
      <c r="T161" s="258"/>
      <c r="U161" s="259"/>
      <c r="V161" s="111"/>
    </row>
    <row r="162" spans="20:22">
      <c r="T162" s="258"/>
      <c r="U162" s="259"/>
      <c r="V162" s="111"/>
    </row>
    <row r="163" spans="20:22">
      <c r="T163" s="258"/>
      <c r="U163" s="259"/>
      <c r="V163" s="111"/>
    </row>
    <row r="164" spans="20:22">
      <c r="T164" s="258"/>
      <c r="U164" s="259"/>
      <c r="V164" s="111"/>
    </row>
    <row r="165" spans="20:22">
      <c r="T165" s="258"/>
      <c r="U165" s="259"/>
      <c r="V165" s="111"/>
    </row>
    <row r="166" spans="20:22">
      <c r="T166" s="258"/>
      <c r="U166" s="259"/>
      <c r="V166" s="111"/>
    </row>
    <row r="167" spans="20:22">
      <c r="T167" s="258"/>
      <c r="U167" s="259"/>
      <c r="V167" s="111"/>
    </row>
    <row r="168" spans="20:22">
      <c r="T168" s="258"/>
      <c r="U168" s="259"/>
      <c r="V168" s="111"/>
    </row>
    <row r="169" spans="20:22">
      <c r="T169" s="258"/>
      <c r="U169" s="259"/>
      <c r="V169" s="111"/>
    </row>
    <row r="170" spans="20:22">
      <c r="T170" s="258"/>
      <c r="U170" s="259"/>
      <c r="V170" s="111"/>
    </row>
    <row r="171" spans="20:22">
      <c r="T171" s="258"/>
      <c r="U171" s="259"/>
      <c r="V171" s="111"/>
    </row>
    <row r="172" spans="20:22">
      <c r="T172" s="258"/>
      <c r="U172" s="259"/>
      <c r="V172" s="111"/>
    </row>
    <row r="173" spans="20:22">
      <c r="T173" s="258"/>
      <c r="U173" s="259"/>
      <c r="V173" s="111"/>
    </row>
    <row r="174" spans="20:22">
      <c r="T174" s="258"/>
      <c r="U174" s="259"/>
      <c r="V174" s="111"/>
    </row>
    <row r="175" spans="20:22">
      <c r="T175" s="258"/>
      <c r="U175" s="259"/>
      <c r="V175" s="111"/>
    </row>
    <row r="176" spans="20:22">
      <c r="T176" s="258"/>
      <c r="U176" s="259"/>
      <c r="V176" s="111"/>
    </row>
    <row r="177" spans="20:22">
      <c r="T177" s="258"/>
      <c r="U177" s="259"/>
      <c r="V177" s="111"/>
    </row>
    <row r="178" spans="20:22">
      <c r="T178" s="258"/>
      <c r="U178" s="259"/>
      <c r="V178" s="111"/>
    </row>
    <row r="179" spans="20:22">
      <c r="T179" s="258"/>
      <c r="U179" s="259"/>
      <c r="V179" s="111"/>
    </row>
    <row r="180" spans="20:22">
      <c r="T180" s="258"/>
      <c r="U180" s="259"/>
      <c r="V180" s="111"/>
    </row>
    <row r="181" spans="20:22">
      <c r="T181" s="258"/>
      <c r="U181" s="259"/>
      <c r="V181" s="111"/>
    </row>
    <row r="182" spans="20:22">
      <c r="T182" s="258"/>
      <c r="U182" s="259"/>
      <c r="V182" s="111"/>
    </row>
    <row r="183" spans="20:22">
      <c r="T183" s="258"/>
      <c r="U183" s="259"/>
      <c r="V183" s="111"/>
    </row>
    <row r="184" spans="20:22">
      <c r="T184" s="258"/>
      <c r="U184" s="259"/>
      <c r="V184" s="111"/>
    </row>
    <row r="185" spans="20:22">
      <c r="T185" s="258"/>
      <c r="U185" s="259"/>
      <c r="V185" s="111"/>
    </row>
    <row r="186" spans="20:22">
      <c r="T186" s="258"/>
      <c r="U186" s="259"/>
      <c r="V186" s="111"/>
    </row>
    <row r="187" spans="20:22">
      <c r="T187" s="258"/>
      <c r="U187" s="259"/>
      <c r="V187" s="111"/>
    </row>
    <row r="188" spans="20:22">
      <c r="T188" s="258"/>
      <c r="U188" s="259"/>
      <c r="V188" s="111"/>
    </row>
    <row r="189" spans="20:22">
      <c r="T189" s="258"/>
      <c r="U189" s="259"/>
      <c r="V189" s="111"/>
    </row>
    <row r="190" spans="20:22">
      <c r="T190" s="258"/>
      <c r="U190" s="259"/>
      <c r="V190" s="111"/>
    </row>
    <row r="191" spans="20:22">
      <c r="T191" s="258"/>
      <c r="U191" s="259"/>
      <c r="V191" s="111"/>
    </row>
    <row r="192" spans="20:22">
      <c r="T192" s="258"/>
      <c r="U192" s="259"/>
      <c r="V192" s="111"/>
    </row>
    <row r="193" spans="20:22">
      <c r="T193" s="258"/>
      <c r="U193" s="259"/>
      <c r="V193" s="111"/>
    </row>
    <row r="194" spans="20:22">
      <c r="T194" s="258"/>
      <c r="U194" s="259"/>
      <c r="V194" s="111"/>
    </row>
    <row r="195" spans="20:22">
      <c r="T195" s="258"/>
      <c r="U195" s="259"/>
      <c r="V195" s="111"/>
    </row>
    <row r="196" spans="20:22">
      <c r="T196" s="258"/>
      <c r="U196" s="259"/>
      <c r="V196" s="111"/>
    </row>
    <row r="197" spans="20:22">
      <c r="T197" s="258"/>
      <c r="U197" s="259"/>
      <c r="V197" s="111"/>
    </row>
    <row r="198" spans="20:22">
      <c r="T198" s="258"/>
      <c r="U198" s="259"/>
      <c r="V198" s="111"/>
    </row>
    <row r="199" spans="20:22">
      <c r="T199" s="258"/>
      <c r="U199" s="259"/>
      <c r="V199" s="111"/>
    </row>
    <row r="200" spans="20:22">
      <c r="T200" s="258"/>
      <c r="U200" s="259"/>
      <c r="V200" s="111"/>
    </row>
    <row r="201" spans="20:22">
      <c r="T201" s="258"/>
      <c r="U201" s="259"/>
      <c r="V201" s="111"/>
    </row>
    <row r="202" spans="20:22">
      <c r="T202" s="258"/>
      <c r="U202" s="259"/>
      <c r="V202" s="111"/>
    </row>
    <row r="203" spans="20:22">
      <c r="T203" s="258"/>
      <c r="U203" s="259"/>
      <c r="V203" s="111"/>
    </row>
    <row r="204" spans="20:22">
      <c r="T204" s="258"/>
      <c r="U204" s="259"/>
      <c r="V204" s="111"/>
    </row>
    <row r="205" spans="20:22">
      <c r="T205" s="258"/>
      <c r="U205" s="259"/>
      <c r="V205" s="111"/>
    </row>
    <row r="206" spans="20:22">
      <c r="T206" s="258"/>
      <c r="U206" s="259"/>
      <c r="V206" s="111"/>
    </row>
    <row r="207" spans="20:22">
      <c r="T207" s="258"/>
      <c r="U207" s="259"/>
      <c r="V207" s="111"/>
    </row>
    <row r="208" spans="20:22">
      <c r="T208" s="258"/>
      <c r="U208" s="259"/>
      <c r="V208" s="111"/>
    </row>
    <row r="209" spans="20:22">
      <c r="T209" s="258"/>
      <c r="U209" s="259"/>
      <c r="V209" s="111"/>
    </row>
    <row r="210" spans="20:22">
      <c r="T210" s="258"/>
      <c r="U210" s="259"/>
      <c r="V210" s="111"/>
    </row>
    <row r="211" spans="20:22">
      <c r="T211" s="258"/>
      <c r="U211" s="259"/>
      <c r="V211" s="111"/>
    </row>
    <row r="212" spans="20:22">
      <c r="T212" s="258"/>
      <c r="U212" s="259"/>
      <c r="V212" s="111"/>
    </row>
    <row r="213" spans="20:22">
      <c r="T213" s="258"/>
      <c r="U213" s="259"/>
      <c r="V213" s="111"/>
    </row>
    <row r="214" spans="20:22">
      <c r="T214" s="258"/>
      <c r="U214" s="259"/>
      <c r="V214" s="111"/>
    </row>
    <row r="215" spans="20:22">
      <c r="T215" s="258"/>
      <c r="U215" s="259"/>
      <c r="V215" s="111"/>
    </row>
    <row r="216" spans="20:22">
      <c r="T216" s="258"/>
      <c r="U216" s="259"/>
      <c r="V216" s="111"/>
    </row>
    <row r="217" spans="20:22">
      <c r="T217" s="258"/>
      <c r="U217" s="259"/>
      <c r="V217" s="111"/>
    </row>
    <row r="218" spans="20:22">
      <c r="T218" s="258"/>
      <c r="U218" s="259"/>
      <c r="V218" s="111"/>
    </row>
    <row r="219" spans="20:22">
      <c r="T219" s="258"/>
      <c r="U219" s="259"/>
      <c r="V219" s="111"/>
    </row>
    <row r="220" spans="20:22">
      <c r="T220" s="258"/>
      <c r="U220" s="259"/>
      <c r="V220" s="111"/>
    </row>
    <row r="221" spans="20:22">
      <c r="T221" s="258"/>
      <c r="U221" s="259"/>
      <c r="V221" s="111"/>
    </row>
    <row r="222" spans="20:22">
      <c r="T222" s="258"/>
      <c r="U222" s="259"/>
      <c r="V222" s="111"/>
    </row>
    <row r="223" spans="20:22">
      <c r="T223" s="258"/>
      <c r="U223" s="259"/>
      <c r="V223" s="111"/>
    </row>
    <row r="224" spans="20:22">
      <c r="T224" s="258"/>
      <c r="U224" s="259"/>
      <c r="V224" s="111"/>
    </row>
    <row r="225" spans="20:22">
      <c r="T225" s="258"/>
      <c r="U225" s="259"/>
      <c r="V225" s="111"/>
    </row>
    <row r="226" spans="20:22">
      <c r="T226" s="258"/>
      <c r="U226" s="259"/>
      <c r="V226" s="111"/>
    </row>
    <row r="227" spans="20:22">
      <c r="T227" s="258"/>
      <c r="U227" s="259"/>
      <c r="V227" s="111"/>
    </row>
    <row r="228" spans="20:22">
      <c r="T228" s="258"/>
      <c r="U228" s="259"/>
      <c r="V228" s="111"/>
    </row>
    <row r="229" spans="20:22">
      <c r="T229" s="258"/>
      <c r="U229" s="259"/>
      <c r="V229" s="111"/>
    </row>
    <row r="230" spans="20:22">
      <c r="T230" s="258"/>
      <c r="U230" s="259"/>
      <c r="V230" s="111"/>
    </row>
    <row r="231" spans="20:22">
      <c r="T231" s="258"/>
      <c r="U231" s="259"/>
      <c r="V231" s="111"/>
    </row>
    <row r="232" spans="20:22">
      <c r="T232" s="258"/>
      <c r="U232" s="259"/>
      <c r="V232" s="111"/>
    </row>
    <row r="233" spans="20:22">
      <c r="T233" s="258"/>
      <c r="U233" s="259"/>
      <c r="V233" s="111"/>
    </row>
    <row r="234" spans="20:22">
      <c r="T234" s="258"/>
      <c r="U234" s="259"/>
      <c r="V234" s="111"/>
    </row>
    <row r="235" spans="20:22">
      <c r="T235" s="258"/>
      <c r="U235" s="259"/>
      <c r="V235" s="111"/>
    </row>
    <row r="236" spans="20:22">
      <c r="T236" s="258"/>
      <c r="U236" s="259"/>
      <c r="V236" s="111"/>
    </row>
    <row r="237" spans="20:22">
      <c r="T237" s="258"/>
      <c r="U237" s="259"/>
      <c r="V237" s="111"/>
    </row>
    <row r="238" spans="20:22">
      <c r="T238" s="258"/>
      <c r="U238" s="259"/>
      <c r="V238" s="111"/>
    </row>
    <row r="239" spans="20:22">
      <c r="T239" s="258"/>
      <c r="U239" s="259"/>
      <c r="V239" s="111"/>
    </row>
    <row r="240" spans="20:22">
      <c r="T240" s="258"/>
      <c r="U240" s="259"/>
      <c r="V240" s="111"/>
    </row>
    <row r="241" spans="20:22">
      <c r="T241" s="258"/>
      <c r="U241" s="259"/>
      <c r="V241" s="111"/>
    </row>
    <row r="242" spans="20:22">
      <c r="T242" s="258"/>
      <c r="U242" s="259"/>
      <c r="V242" s="111"/>
    </row>
    <row r="243" spans="20:22">
      <c r="T243" s="258"/>
      <c r="U243" s="259"/>
      <c r="V243" s="111"/>
    </row>
    <row r="244" spans="20:22">
      <c r="T244" s="258"/>
      <c r="U244" s="259"/>
      <c r="V244" s="111"/>
    </row>
    <row r="245" spans="20:22">
      <c r="T245" s="258"/>
      <c r="U245" s="259"/>
      <c r="V245" s="111"/>
    </row>
    <row r="246" spans="20:22">
      <c r="T246" s="258"/>
      <c r="U246" s="259"/>
      <c r="V246" s="111"/>
    </row>
    <row r="247" spans="20:22">
      <c r="T247" s="258"/>
      <c r="U247" s="259"/>
      <c r="V247" s="111"/>
    </row>
    <row r="248" spans="20:22">
      <c r="T248" s="258"/>
      <c r="U248" s="259"/>
      <c r="V248" s="111"/>
    </row>
    <row r="249" spans="20:22">
      <c r="T249" s="258"/>
      <c r="U249" s="259"/>
      <c r="V249" s="111"/>
    </row>
    <row r="250" spans="20:22">
      <c r="T250" s="258"/>
      <c r="U250" s="259"/>
      <c r="V250" s="111"/>
    </row>
    <row r="251" spans="20:22">
      <c r="T251" s="258"/>
      <c r="U251" s="259"/>
      <c r="V251" s="111"/>
    </row>
    <row r="252" spans="20:22">
      <c r="T252" s="258"/>
      <c r="U252" s="259"/>
      <c r="V252" s="111"/>
    </row>
    <row r="253" spans="20:22">
      <c r="T253" s="258"/>
      <c r="U253" s="259"/>
      <c r="V253" s="111"/>
    </row>
    <row r="254" spans="20:22">
      <c r="T254" s="258"/>
      <c r="U254" s="259"/>
      <c r="V254" s="111"/>
    </row>
    <row r="255" spans="20:22">
      <c r="T255" s="258"/>
      <c r="U255" s="259"/>
      <c r="V255" s="111"/>
    </row>
    <row r="256" spans="20:22">
      <c r="T256" s="258"/>
      <c r="U256" s="259"/>
      <c r="V256" s="111"/>
    </row>
    <row r="257" spans="20:22">
      <c r="T257" s="258"/>
      <c r="U257" s="259"/>
      <c r="V257" s="111"/>
    </row>
    <row r="258" spans="20:22">
      <c r="T258" s="258"/>
      <c r="U258" s="259"/>
      <c r="V258" s="111"/>
    </row>
    <row r="259" spans="20:22">
      <c r="T259" s="258"/>
      <c r="U259" s="259"/>
      <c r="V259" s="111"/>
    </row>
    <row r="260" spans="20:22">
      <c r="T260" s="258"/>
      <c r="U260" s="259"/>
      <c r="V260" s="111"/>
    </row>
    <row r="261" spans="20:22">
      <c r="T261" s="258"/>
      <c r="U261" s="259"/>
      <c r="V261" s="111"/>
    </row>
    <row r="262" spans="20:22">
      <c r="T262" s="258"/>
      <c r="U262" s="259"/>
      <c r="V262" s="111"/>
    </row>
    <row r="263" spans="20:22">
      <c r="T263" s="258"/>
      <c r="U263" s="259"/>
      <c r="V263" s="111"/>
    </row>
    <row r="264" spans="20:22">
      <c r="T264" s="258"/>
      <c r="U264" s="259"/>
      <c r="V264" s="111"/>
    </row>
    <row r="265" spans="20:22">
      <c r="T265" s="258"/>
      <c r="U265" s="259"/>
      <c r="V265" s="111"/>
    </row>
    <row r="266" spans="20:22">
      <c r="T266" s="258"/>
      <c r="U266" s="259"/>
      <c r="V266" s="111"/>
    </row>
    <row r="267" spans="20:22">
      <c r="T267" s="258"/>
      <c r="U267" s="259"/>
      <c r="V267" s="111"/>
    </row>
    <row r="268" spans="20:22">
      <c r="T268" s="258"/>
      <c r="U268" s="259"/>
      <c r="V268" s="111"/>
    </row>
    <row r="269" spans="20:22">
      <c r="T269" s="258"/>
      <c r="U269" s="259"/>
      <c r="V269" s="111"/>
    </row>
    <row r="270" spans="20:22">
      <c r="T270" s="258"/>
      <c r="U270" s="259"/>
      <c r="V270" s="111"/>
    </row>
    <row r="271" spans="20:22">
      <c r="T271" s="258"/>
      <c r="U271" s="259"/>
      <c r="V271" s="111"/>
    </row>
    <row r="272" spans="20:22">
      <c r="T272" s="258"/>
      <c r="U272" s="259"/>
      <c r="V272" s="111"/>
    </row>
    <row r="273" spans="20:22">
      <c r="T273" s="258"/>
      <c r="U273" s="259"/>
      <c r="V273" s="111"/>
    </row>
    <row r="274" spans="20:22">
      <c r="T274" s="258"/>
      <c r="U274" s="259"/>
      <c r="V274" s="111"/>
    </row>
    <row r="275" spans="20:22">
      <c r="T275" s="258"/>
      <c r="U275" s="259"/>
      <c r="V275" s="111"/>
    </row>
    <row r="276" spans="20:22">
      <c r="T276" s="258"/>
      <c r="U276" s="259"/>
      <c r="V276" s="111"/>
    </row>
    <row r="277" spans="20:22">
      <c r="T277" s="258"/>
      <c r="U277" s="259"/>
      <c r="V277" s="111"/>
    </row>
    <row r="278" spans="20:22">
      <c r="T278" s="258"/>
      <c r="U278" s="259"/>
      <c r="V278" s="111"/>
    </row>
    <row r="279" spans="20:22">
      <c r="T279" s="258"/>
      <c r="U279" s="259"/>
      <c r="V279" s="111"/>
    </row>
    <row r="280" spans="20:22">
      <c r="T280" s="258"/>
      <c r="U280" s="259"/>
      <c r="V280" s="111"/>
    </row>
    <row r="281" spans="20:22">
      <c r="T281" s="258"/>
      <c r="U281" s="259"/>
      <c r="V281" s="111"/>
    </row>
    <row r="282" spans="20:22">
      <c r="T282" s="258"/>
      <c r="U282" s="259"/>
      <c r="V282" s="111"/>
    </row>
    <row r="283" spans="20:22">
      <c r="T283" s="258"/>
      <c r="U283" s="259"/>
      <c r="V283" s="111"/>
    </row>
    <row r="284" spans="20:22">
      <c r="T284" s="258"/>
      <c r="U284" s="259"/>
      <c r="V284" s="111"/>
    </row>
    <row r="285" spans="20:22">
      <c r="T285" s="258"/>
      <c r="U285" s="259"/>
      <c r="V285" s="111"/>
    </row>
    <row r="286" spans="20:22">
      <c r="T286" s="258"/>
      <c r="U286" s="259"/>
      <c r="V286" s="111"/>
    </row>
    <row r="287" spans="20:22">
      <c r="T287" s="258"/>
      <c r="U287" s="259"/>
      <c r="V287" s="111"/>
    </row>
    <row r="288" spans="20:22">
      <c r="T288" s="258"/>
      <c r="U288" s="259"/>
      <c r="V288" s="111"/>
    </row>
    <row r="289" spans="20:22">
      <c r="T289" s="258"/>
      <c r="U289" s="259"/>
      <c r="V289" s="111"/>
    </row>
    <row r="290" spans="20:22">
      <c r="T290" s="258"/>
      <c r="U290" s="259"/>
      <c r="V290" s="111"/>
    </row>
    <row r="291" spans="20:22">
      <c r="T291" s="258"/>
      <c r="U291" s="259"/>
      <c r="V291" s="111"/>
    </row>
    <row r="292" spans="20:22">
      <c r="T292" s="258"/>
      <c r="U292" s="259"/>
      <c r="V292" s="111"/>
    </row>
    <row r="293" spans="20:22">
      <c r="T293" s="258"/>
      <c r="U293" s="259"/>
      <c r="V293" s="111"/>
    </row>
    <row r="294" spans="20:22">
      <c r="T294" s="258"/>
      <c r="U294" s="259"/>
      <c r="V294" s="111"/>
    </row>
    <row r="295" spans="20:22">
      <c r="T295" s="258"/>
      <c r="U295" s="259"/>
      <c r="V295" s="111"/>
    </row>
    <row r="296" spans="20:22">
      <c r="T296" s="258"/>
      <c r="U296" s="259"/>
      <c r="V296" s="111"/>
    </row>
    <row r="297" spans="20:22">
      <c r="T297" s="258"/>
      <c r="U297" s="259"/>
      <c r="V297" s="111"/>
    </row>
    <row r="298" spans="20:22">
      <c r="T298" s="258"/>
      <c r="U298" s="259"/>
      <c r="V298" s="111"/>
    </row>
    <row r="299" spans="20:22">
      <c r="T299" s="258"/>
      <c r="U299" s="259"/>
      <c r="V299" s="111"/>
    </row>
    <row r="300" spans="20:22">
      <c r="T300" s="258"/>
      <c r="U300" s="259"/>
      <c r="V300" s="111"/>
    </row>
    <row r="301" spans="20:22">
      <c r="T301" s="258"/>
      <c r="U301" s="259"/>
      <c r="V301" s="111"/>
    </row>
    <row r="302" spans="20:22">
      <c r="T302" s="258"/>
      <c r="U302" s="259"/>
      <c r="V302" s="111"/>
    </row>
    <row r="303" spans="20:22">
      <c r="T303" s="258"/>
      <c r="U303" s="259"/>
      <c r="V303" s="111"/>
    </row>
    <row r="304" spans="20:22">
      <c r="T304" s="258"/>
      <c r="U304" s="259"/>
      <c r="V304" s="111"/>
    </row>
    <row r="305" spans="20:22">
      <c r="T305" s="258"/>
      <c r="U305" s="259"/>
      <c r="V305" s="111"/>
    </row>
    <row r="306" spans="20:22">
      <c r="T306" s="258"/>
      <c r="U306" s="259"/>
      <c r="V306" s="111"/>
    </row>
    <row r="307" spans="20:22">
      <c r="T307" s="258"/>
      <c r="U307" s="259"/>
      <c r="V307" s="111"/>
    </row>
    <row r="308" spans="20:22">
      <c r="T308" s="258"/>
      <c r="U308" s="259"/>
      <c r="V308" s="111"/>
    </row>
    <row r="309" spans="20:22">
      <c r="T309" s="258"/>
      <c r="U309" s="259"/>
      <c r="V309" s="111"/>
    </row>
    <row r="310" spans="20:22">
      <c r="T310" s="258"/>
      <c r="U310" s="259"/>
      <c r="V310" s="111"/>
    </row>
    <row r="311" spans="20:22">
      <c r="T311" s="258"/>
      <c r="U311" s="259"/>
      <c r="V311" s="111"/>
    </row>
    <row r="312" spans="20:22">
      <c r="T312" s="258"/>
      <c r="U312" s="259"/>
      <c r="V312" s="111"/>
    </row>
    <row r="313" spans="20:22">
      <c r="T313" s="258"/>
      <c r="U313" s="259"/>
      <c r="V313" s="111"/>
    </row>
    <row r="314" spans="20:22">
      <c r="T314" s="258"/>
      <c r="U314" s="259"/>
      <c r="V314" s="111"/>
    </row>
    <row r="315" spans="20:22">
      <c r="T315" s="258"/>
      <c r="U315" s="259"/>
      <c r="V315" s="111"/>
    </row>
    <row r="316" spans="20:22">
      <c r="T316" s="258"/>
      <c r="U316" s="259"/>
      <c r="V316" s="111"/>
    </row>
    <row r="317" spans="20:22">
      <c r="T317" s="258"/>
      <c r="U317" s="259"/>
      <c r="V317" s="111"/>
    </row>
    <row r="318" spans="20:22">
      <c r="T318" s="258"/>
      <c r="U318" s="259"/>
      <c r="V318" s="111"/>
    </row>
    <row r="319" spans="20:22">
      <c r="T319" s="258"/>
      <c r="U319" s="259"/>
      <c r="V319" s="111"/>
    </row>
    <row r="320" spans="20:22">
      <c r="T320" s="258"/>
      <c r="U320" s="259"/>
      <c r="V320" s="111"/>
    </row>
    <row r="321" spans="20:22">
      <c r="T321" s="258"/>
      <c r="U321" s="259"/>
      <c r="V321" s="111"/>
    </row>
    <row r="322" spans="20:22">
      <c r="T322" s="258"/>
      <c r="U322" s="259"/>
      <c r="V322" s="111"/>
    </row>
    <row r="323" spans="20:22">
      <c r="T323" s="258"/>
      <c r="U323" s="259"/>
      <c r="V323" s="111"/>
    </row>
    <row r="324" spans="20:22">
      <c r="T324" s="258"/>
      <c r="U324" s="259"/>
      <c r="V324" s="111"/>
    </row>
    <row r="325" spans="20:22">
      <c r="T325" s="258"/>
      <c r="U325" s="259"/>
      <c r="V325" s="111"/>
    </row>
    <row r="326" spans="20:22">
      <c r="T326" s="258"/>
      <c r="U326" s="259"/>
      <c r="V326" s="111"/>
    </row>
    <row r="327" spans="20:22">
      <c r="T327" s="258"/>
      <c r="U327" s="259"/>
      <c r="V327" s="111"/>
    </row>
    <row r="328" spans="20:22">
      <c r="T328" s="258"/>
      <c r="U328" s="259"/>
      <c r="V328" s="111"/>
    </row>
    <row r="329" spans="20:22">
      <c r="T329" s="258"/>
      <c r="U329" s="259"/>
      <c r="V329" s="111"/>
    </row>
    <row r="330" spans="20:22">
      <c r="T330" s="258"/>
      <c r="U330" s="259"/>
      <c r="V330" s="111"/>
    </row>
    <row r="331" spans="20:22">
      <c r="T331" s="258"/>
      <c r="U331" s="259"/>
      <c r="V331" s="111"/>
    </row>
    <row r="332" spans="20:22">
      <c r="T332" s="258"/>
      <c r="U332" s="259"/>
      <c r="V332" s="111"/>
    </row>
    <row r="333" spans="20:22">
      <c r="T333" s="258"/>
      <c r="U333" s="259"/>
      <c r="V333" s="111"/>
    </row>
    <row r="334" spans="20:22">
      <c r="T334" s="258"/>
      <c r="U334" s="259"/>
      <c r="V334" s="111"/>
    </row>
    <row r="335" spans="20:22">
      <c r="T335" s="258"/>
      <c r="U335" s="259"/>
      <c r="V335" s="111"/>
    </row>
    <row r="336" spans="20:22">
      <c r="T336" s="258"/>
      <c r="U336" s="259"/>
      <c r="V336" s="111"/>
    </row>
    <row r="337" spans="20:22">
      <c r="T337" s="258"/>
      <c r="U337" s="259"/>
      <c r="V337" s="111"/>
    </row>
    <row r="338" spans="20:22">
      <c r="T338" s="258"/>
      <c r="U338" s="259"/>
      <c r="V338" s="111"/>
    </row>
    <row r="339" spans="20:22">
      <c r="T339" s="258"/>
      <c r="U339" s="259"/>
      <c r="V339" s="111"/>
    </row>
    <row r="340" spans="20:22">
      <c r="T340" s="258"/>
      <c r="U340" s="259"/>
      <c r="V340" s="111"/>
    </row>
    <row r="341" spans="20:22">
      <c r="T341" s="258"/>
      <c r="U341" s="259"/>
      <c r="V341" s="111"/>
    </row>
    <row r="342" spans="20:22">
      <c r="T342" s="258"/>
      <c r="U342" s="259"/>
      <c r="V342" s="111"/>
    </row>
    <row r="343" spans="20:22">
      <c r="T343" s="258"/>
      <c r="U343" s="259"/>
      <c r="V343" s="111"/>
    </row>
    <row r="344" spans="20:22">
      <c r="T344" s="258"/>
      <c r="U344" s="259"/>
      <c r="V344" s="111"/>
    </row>
    <row r="345" spans="20:22">
      <c r="T345" s="258"/>
      <c r="U345" s="259"/>
      <c r="V345" s="111"/>
    </row>
    <row r="346" spans="20:22">
      <c r="T346" s="258"/>
      <c r="U346" s="259"/>
      <c r="V346" s="111"/>
    </row>
    <row r="347" spans="20:22">
      <c r="T347" s="258"/>
      <c r="U347" s="259"/>
      <c r="V347" s="111"/>
    </row>
    <row r="348" spans="20:22">
      <c r="T348" s="258"/>
      <c r="U348" s="259"/>
      <c r="V348" s="111"/>
    </row>
    <row r="349" spans="20:22">
      <c r="T349" s="258"/>
      <c r="U349" s="259"/>
      <c r="V349" s="111"/>
    </row>
    <row r="350" spans="20:22">
      <c r="T350" s="258"/>
      <c r="U350" s="259"/>
      <c r="V350" s="111"/>
    </row>
    <row r="351" spans="20:22">
      <c r="T351" s="258"/>
      <c r="U351" s="259"/>
      <c r="V351" s="111"/>
    </row>
    <row r="352" spans="20:22">
      <c r="T352" s="258"/>
      <c r="U352" s="259"/>
      <c r="V352" s="111"/>
    </row>
    <row r="353" spans="20:22">
      <c r="T353" s="258"/>
      <c r="U353" s="259"/>
      <c r="V353" s="111"/>
    </row>
    <row r="354" spans="20:22">
      <c r="T354" s="258"/>
      <c r="U354" s="259"/>
      <c r="V354" s="111"/>
    </row>
    <row r="355" spans="20:22">
      <c r="T355" s="258"/>
      <c r="U355" s="259"/>
      <c r="V355" s="111"/>
    </row>
    <row r="356" spans="20:22">
      <c r="T356" s="258"/>
      <c r="U356" s="259"/>
      <c r="V356" s="111"/>
    </row>
    <row r="357" spans="20:22">
      <c r="T357" s="258"/>
      <c r="U357" s="259"/>
      <c r="V357" s="111"/>
    </row>
    <row r="358" spans="20:22">
      <c r="T358" s="258"/>
      <c r="U358" s="259"/>
      <c r="V358" s="111"/>
    </row>
    <row r="359" spans="20:22">
      <c r="T359" s="258"/>
      <c r="U359" s="259"/>
      <c r="V359" s="111"/>
    </row>
    <row r="360" spans="20:22">
      <c r="T360" s="258"/>
      <c r="U360" s="259"/>
      <c r="V360" s="111"/>
    </row>
    <row r="361" spans="20:22">
      <c r="T361" s="258"/>
      <c r="U361" s="259"/>
      <c r="V361" s="111"/>
    </row>
    <row r="362" spans="20:22">
      <c r="T362" s="258"/>
      <c r="U362" s="259"/>
      <c r="V362" s="111"/>
    </row>
    <row r="363" spans="20:22">
      <c r="T363" s="258"/>
      <c r="U363" s="259"/>
      <c r="V363" s="111"/>
    </row>
    <row r="364" spans="20:22">
      <c r="T364" s="258"/>
      <c r="U364" s="259"/>
      <c r="V364" s="111"/>
    </row>
    <row r="365" spans="20:22">
      <c r="T365" s="258"/>
      <c r="U365" s="259"/>
      <c r="V365" s="111"/>
    </row>
    <row r="366" spans="20:22">
      <c r="T366" s="258"/>
      <c r="U366" s="259"/>
      <c r="V366" s="111"/>
    </row>
    <row r="367" spans="20:22">
      <c r="T367" s="258"/>
      <c r="U367" s="259"/>
      <c r="V367" s="111"/>
    </row>
    <row r="368" spans="20:22">
      <c r="T368" s="258"/>
      <c r="U368" s="259"/>
      <c r="V368" s="111"/>
    </row>
    <row r="369" spans="20:22">
      <c r="T369" s="258"/>
      <c r="U369" s="259"/>
      <c r="V369" s="111"/>
    </row>
    <row r="370" spans="20:22">
      <c r="T370" s="258"/>
      <c r="U370" s="259"/>
      <c r="V370" s="111"/>
    </row>
    <row r="371" spans="20:22">
      <c r="T371" s="258"/>
      <c r="U371" s="259"/>
      <c r="V371" s="111"/>
    </row>
    <row r="372" spans="20:22">
      <c r="T372" s="258"/>
      <c r="U372" s="259"/>
      <c r="V372" s="111"/>
    </row>
    <row r="373" spans="20:22">
      <c r="T373" s="258"/>
      <c r="U373" s="259"/>
      <c r="V373" s="111"/>
    </row>
    <row r="374" spans="20:22">
      <c r="T374" s="258"/>
      <c r="U374" s="259"/>
      <c r="V374" s="111"/>
    </row>
    <row r="375" spans="20:22">
      <c r="T375" s="258"/>
      <c r="U375" s="259"/>
      <c r="V375" s="111"/>
    </row>
    <row r="376" spans="20:22">
      <c r="T376" s="258"/>
      <c r="U376" s="259"/>
      <c r="V376" s="111"/>
    </row>
    <row r="377" spans="20:22">
      <c r="T377" s="258"/>
      <c r="U377" s="259"/>
      <c r="V377" s="111"/>
    </row>
    <row r="378" spans="20:22">
      <c r="T378" s="258"/>
      <c r="U378" s="259"/>
      <c r="V378" s="111"/>
    </row>
    <row r="379" spans="20:22">
      <c r="T379" s="258"/>
      <c r="U379" s="259"/>
      <c r="V379" s="111"/>
    </row>
    <row r="380" spans="20:22">
      <c r="T380" s="258"/>
      <c r="U380" s="259"/>
      <c r="V380" s="111"/>
    </row>
    <row r="381" spans="20:22">
      <c r="T381" s="258"/>
      <c r="U381" s="259"/>
      <c r="V381" s="111"/>
    </row>
    <row r="382" spans="20:22">
      <c r="T382" s="258"/>
      <c r="U382" s="259"/>
      <c r="V382" s="111"/>
    </row>
    <row r="383" spans="20:22">
      <c r="T383" s="258"/>
      <c r="U383" s="259"/>
      <c r="V383" s="111"/>
    </row>
    <row r="384" spans="20:22">
      <c r="T384" s="258"/>
      <c r="U384" s="259"/>
      <c r="V384" s="111"/>
    </row>
    <row r="385" spans="20:22">
      <c r="T385" s="258"/>
      <c r="U385" s="259"/>
      <c r="V385" s="111"/>
    </row>
    <row r="386" spans="20:22">
      <c r="T386" s="258"/>
      <c r="U386" s="259"/>
      <c r="V386" s="111"/>
    </row>
    <row r="387" spans="20:22">
      <c r="T387" s="258"/>
      <c r="U387" s="259"/>
      <c r="V387" s="111"/>
    </row>
    <row r="388" spans="20:22">
      <c r="T388" s="258"/>
      <c r="U388" s="259"/>
      <c r="V388" s="111"/>
    </row>
    <row r="389" spans="20:22">
      <c r="T389" s="258"/>
      <c r="U389" s="259"/>
      <c r="V389" s="111"/>
    </row>
    <row r="390" spans="20:22">
      <c r="T390" s="258"/>
      <c r="U390" s="259"/>
      <c r="V390" s="111"/>
    </row>
    <row r="391" spans="20:22">
      <c r="T391" s="258"/>
      <c r="U391" s="259"/>
      <c r="V391" s="111"/>
    </row>
    <row r="392" spans="20:22">
      <c r="T392" s="258"/>
      <c r="U392" s="259"/>
      <c r="V392" s="111"/>
    </row>
    <row r="393" spans="20:22">
      <c r="T393" s="258"/>
      <c r="U393" s="259"/>
      <c r="V393" s="111"/>
    </row>
    <row r="394" spans="20:22">
      <c r="T394" s="258"/>
      <c r="U394" s="259"/>
      <c r="V394" s="111"/>
    </row>
    <row r="395" spans="20:22">
      <c r="T395" s="258"/>
      <c r="U395" s="259"/>
      <c r="V395" s="111"/>
    </row>
    <row r="396" spans="20:22">
      <c r="T396" s="258"/>
      <c r="U396" s="259"/>
      <c r="V396" s="111"/>
    </row>
    <row r="397" spans="20:22">
      <c r="T397" s="258"/>
      <c r="U397" s="259"/>
      <c r="V397" s="111"/>
    </row>
    <row r="398" spans="20:22">
      <c r="T398" s="258"/>
      <c r="U398" s="259"/>
      <c r="V398" s="111"/>
    </row>
    <row r="399" spans="20:22">
      <c r="T399" s="258"/>
      <c r="U399" s="259"/>
      <c r="V399" s="111"/>
    </row>
    <row r="400" spans="20:22">
      <c r="T400" s="258"/>
      <c r="U400" s="259"/>
      <c r="V400" s="111"/>
    </row>
    <row r="401" spans="20:22">
      <c r="T401" s="258"/>
      <c r="U401" s="259"/>
      <c r="V401" s="111"/>
    </row>
    <row r="402" spans="20:22">
      <c r="T402" s="258"/>
      <c r="U402" s="259"/>
      <c r="V402" s="111"/>
    </row>
    <row r="403" spans="20:22">
      <c r="T403" s="258"/>
      <c r="U403" s="259"/>
      <c r="V403" s="111"/>
    </row>
    <row r="404" spans="20:22">
      <c r="T404" s="258"/>
      <c r="U404" s="259"/>
      <c r="V404" s="111"/>
    </row>
    <row r="405" spans="20:22">
      <c r="T405" s="258"/>
      <c r="U405" s="259"/>
      <c r="V405" s="111"/>
    </row>
    <row r="406" spans="20:22">
      <c r="T406" s="258"/>
      <c r="U406" s="259"/>
      <c r="V406" s="111"/>
    </row>
    <row r="407" spans="20:22">
      <c r="T407" s="258"/>
      <c r="U407" s="259"/>
      <c r="V407" s="111"/>
    </row>
    <row r="408" spans="20:22">
      <c r="T408" s="258"/>
      <c r="U408" s="259"/>
      <c r="V408" s="111"/>
    </row>
    <row r="409" spans="20:22">
      <c r="T409" s="258"/>
      <c r="U409" s="259"/>
      <c r="V409" s="111"/>
    </row>
    <row r="410" spans="20:22">
      <c r="T410" s="258"/>
      <c r="U410" s="259"/>
      <c r="V410" s="111"/>
    </row>
    <row r="411" spans="20:22">
      <c r="T411" s="258"/>
      <c r="U411" s="259"/>
      <c r="V411" s="111"/>
    </row>
    <row r="412" spans="20:22">
      <c r="T412" s="258"/>
      <c r="U412" s="259"/>
      <c r="V412" s="111"/>
    </row>
    <row r="413" spans="20:22">
      <c r="T413" s="258"/>
      <c r="U413" s="259"/>
      <c r="V413" s="111"/>
    </row>
    <row r="414" spans="20:22">
      <c r="T414" s="258"/>
      <c r="U414" s="259"/>
      <c r="V414" s="111"/>
    </row>
    <row r="415" spans="20:22">
      <c r="T415" s="258"/>
      <c r="U415" s="259"/>
      <c r="V415" s="111"/>
    </row>
    <row r="416" spans="20:22">
      <c r="T416" s="258"/>
      <c r="U416" s="259"/>
      <c r="V416" s="111"/>
    </row>
    <row r="417" spans="20:22">
      <c r="T417" s="258"/>
      <c r="U417" s="259"/>
      <c r="V417" s="111"/>
    </row>
    <row r="418" spans="20:22">
      <c r="T418" s="258"/>
      <c r="U418" s="259"/>
      <c r="V418" s="111"/>
    </row>
    <row r="419" spans="20:22">
      <c r="T419" s="258"/>
      <c r="U419" s="259"/>
      <c r="V419" s="111"/>
    </row>
    <row r="420" spans="20:22">
      <c r="T420" s="258"/>
      <c r="U420" s="259"/>
      <c r="V420" s="111"/>
    </row>
    <row r="421" spans="20:22">
      <c r="T421" s="258"/>
      <c r="U421" s="259"/>
      <c r="V421" s="111"/>
    </row>
    <row r="422" spans="20:22">
      <c r="T422" s="258"/>
      <c r="U422" s="259"/>
      <c r="V422" s="111"/>
    </row>
    <row r="423" spans="20:22">
      <c r="T423" s="258"/>
      <c r="U423" s="259"/>
      <c r="V423" s="111"/>
    </row>
    <row r="424" spans="20:22">
      <c r="T424" s="258"/>
      <c r="U424" s="259"/>
      <c r="V424" s="111"/>
    </row>
    <row r="425" spans="20:22">
      <c r="T425" s="258"/>
      <c r="U425" s="259"/>
      <c r="V425" s="111"/>
    </row>
    <row r="426" spans="20:22">
      <c r="T426" s="258"/>
      <c r="U426" s="259"/>
      <c r="V426" s="111"/>
    </row>
    <row r="427" spans="20:22">
      <c r="T427" s="258"/>
      <c r="U427" s="259"/>
      <c r="V427" s="111"/>
    </row>
    <row r="428" spans="20:22">
      <c r="T428" s="258"/>
      <c r="U428" s="259"/>
      <c r="V428" s="111"/>
    </row>
    <row r="429" spans="20:22">
      <c r="T429" s="258"/>
      <c r="U429" s="259"/>
      <c r="V429" s="111"/>
    </row>
    <row r="430" spans="20:22">
      <c r="T430" s="258"/>
      <c r="U430" s="259"/>
      <c r="V430" s="111"/>
    </row>
    <row r="431" spans="20:22">
      <c r="T431" s="258"/>
      <c r="U431" s="259"/>
      <c r="V431" s="111"/>
    </row>
    <row r="432" spans="20:22">
      <c r="T432" s="258"/>
      <c r="U432" s="259"/>
      <c r="V432" s="111"/>
    </row>
    <row r="433" spans="20:22">
      <c r="T433" s="258"/>
      <c r="U433" s="259"/>
      <c r="V433" s="111"/>
    </row>
    <row r="434" spans="20:22">
      <c r="T434" s="258"/>
      <c r="U434" s="259"/>
      <c r="V434" s="111"/>
    </row>
    <row r="435" spans="20:22">
      <c r="T435" s="258"/>
      <c r="U435" s="259"/>
      <c r="V435" s="111"/>
    </row>
    <row r="436" spans="20:22">
      <c r="T436" s="258"/>
      <c r="U436" s="259"/>
      <c r="V436" s="111"/>
    </row>
    <row r="437" spans="20:22">
      <c r="T437" s="258"/>
      <c r="U437" s="259"/>
      <c r="V437" s="111"/>
    </row>
    <row r="438" spans="20:22">
      <c r="T438" s="258"/>
      <c r="U438" s="259"/>
      <c r="V438" s="111"/>
    </row>
    <row r="439" spans="20:22">
      <c r="T439" s="258"/>
      <c r="U439" s="259"/>
      <c r="V439" s="111"/>
    </row>
    <row r="440" spans="20:22">
      <c r="T440" s="258"/>
      <c r="U440" s="259"/>
      <c r="V440" s="111"/>
    </row>
    <row r="441" spans="20:22">
      <c r="T441" s="258"/>
      <c r="U441" s="259"/>
      <c r="V441" s="111"/>
    </row>
    <row r="442" spans="20:22">
      <c r="T442" s="258"/>
      <c r="U442" s="259"/>
      <c r="V442" s="111"/>
    </row>
    <row r="443" spans="20:22">
      <c r="T443" s="258"/>
      <c r="U443" s="259"/>
      <c r="V443" s="111"/>
    </row>
    <row r="444" spans="20:22">
      <c r="T444" s="258"/>
      <c r="U444" s="259"/>
      <c r="V444" s="111"/>
    </row>
    <row r="445" spans="20:22">
      <c r="T445" s="258"/>
      <c r="U445" s="259"/>
      <c r="V445" s="111"/>
    </row>
    <row r="446" spans="20:22">
      <c r="T446" s="258"/>
      <c r="U446" s="259"/>
      <c r="V446" s="111"/>
    </row>
    <row r="447" spans="20:22">
      <c r="T447" s="258"/>
      <c r="U447" s="259"/>
      <c r="V447" s="111"/>
    </row>
    <row r="448" spans="20:22">
      <c r="T448" s="258"/>
      <c r="U448" s="259"/>
      <c r="V448" s="111"/>
    </row>
    <row r="449" spans="20:22">
      <c r="T449" s="258"/>
      <c r="U449" s="259"/>
      <c r="V449" s="111"/>
    </row>
    <row r="450" spans="20:22">
      <c r="T450" s="258"/>
      <c r="U450" s="259"/>
      <c r="V450" s="111"/>
    </row>
    <row r="451" spans="20:22">
      <c r="T451" s="258"/>
      <c r="U451" s="259"/>
      <c r="V451" s="111"/>
    </row>
    <row r="452" spans="20:22">
      <c r="T452" s="258"/>
      <c r="U452" s="259"/>
      <c r="V452" s="111"/>
    </row>
    <row r="453" spans="20:22">
      <c r="T453" s="258"/>
      <c r="U453" s="259"/>
      <c r="V453" s="111"/>
    </row>
    <row r="454" spans="20:22">
      <c r="T454" s="258"/>
      <c r="U454" s="259"/>
      <c r="V454" s="111"/>
    </row>
    <row r="455" spans="20:22">
      <c r="T455" s="258"/>
      <c r="U455" s="259"/>
      <c r="V455" s="111"/>
    </row>
    <row r="456" spans="20:22">
      <c r="T456" s="258"/>
      <c r="U456" s="259"/>
      <c r="V456" s="111"/>
    </row>
    <row r="457" spans="20:22">
      <c r="T457" s="258"/>
      <c r="U457" s="259"/>
      <c r="V457" s="111"/>
    </row>
    <row r="458" spans="20:22">
      <c r="T458" s="258"/>
      <c r="U458" s="259"/>
      <c r="V458" s="111"/>
    </row>
    <row r="459" spans="20:22">
      <c r="T459" s="258"/>
      <c r="U459" s="259"/>
      <c r="V459" s="111"/>
    </row>
    <row r="460" spans="20:22">
      <c r="T460" s="258"/>
      <c r="U460" s="259"/>
      <c r="V460" s="111"/>
    </row>
    <row r="461" spans="20:22">
      <c r="T461" s="258"/>
      <c r="U461" s="259"/>
      <c r="V461" s="111"/>
    </row>
    <row r="462" spans="20:22">
      <c r="T462" s="258"/>
      <c r="U462" s="259"/>
      <c r="V462" s="111"/>
    </row>
    <row r="463" spans="20:22">
      <c r="T463" s="258"/>
      <c r="U463" s="259"/>
      <c r="V463" s="111"/>
    </row>
    <row r="464" spans="20:22">
      <c r="T464" s="258"/>
      <c r="U464" s="259"/>
      <c r="V464" s="111"/>
    </row>
    <row r="465" spans="20:22">
      <c r="T465" s="258"/>
      <c r="U465" s="259"/>
      <c r="V465" s="111"/>
    </row>
    <row r="466" spans="20:22">
      <c r="T466" s="258"/>
      <c r="U466" s="259"/>
      <c r="V466" s="111"/>
    </row>
    <row r="467" spans="20:22">
      <c r="T467" s="258"/>
      <c r="U467" s="259"/>
      <c r="V467" s="111"/>
    </row>
    <row r="468" spans="20:22">
      <c r="T468" s="258"/>
      <c r="U468" s="259"/>
      <c r="V468" s="111"/>
    </row>
    <row r="469" spans="20:22">
      <c r="T469" s="258"/>
      <c r="U469" s="259"/>
      <c r="V469" s="111"/>
    </row>
    <row r="470" spans="20:22">
      <c r="T470" s="258"/>
      <c r="U470" s="259"/>
      <c r="V470" s="111"/>
    </row>
    <row r="471" spans="20:22">
      <c r="T471" s="258"/>
      <c r="U471" s="259"/>
      <c r="V471" s="111"/>
    </row>
    <row r="472" spans="20:22">
      <c r="T472" s="258"/>
      <c r="U472" s="259"/>
      <c r="V472" s="111"/>
    </row>
    <row r="473" spans="20:22">
      <c r="T473" s="258"/>
      <c r="U473" s="259"/>
      <c r="V473" s="111"/>
    </row>
    <row r="474" spans="20:22">
      <c r="T474" s="258"/>
      <c r="U474" s="259"/>
      <c r="V474" s="111"/>
    </row>
    <row r="475" spans="20:22">
      <c r="T475" s="258"/>
      <c r="U475" s="259"/>
      <c r="V475" s="111"/>
    </row>
    <row r="476" spans="20:22">
      <c r="T476" s="258"/>
      <c r="U476" s="259"/>
      <c r="V476" s="111"/>
    </row>
    <row r="477" spans="20:22">
      <c r="T477" s="258"/>
      <c r="U477" s="259"/>
      <c r="V477" s="111"/>
    </row>
    <row r="478" spans="20:22">
      <c r="T478" s="258"/>
      <c r="U478" s="259"/>
      <c r="V478" s="111"/>
    </row>
    <row r="479" spans="20:22">
      <c r="T479" s="258"/>
      <c r="U479" s="259"/>
      <c r="V479" s="111"/>
    </row>
    <row r="480" spans="20:22">
      <c r="T480" s="258"/>
      <c r="U480" s="259"/>
      <c r="V480" s="111"/>
    </row>
    <row r="481" spans="20:22">
      <c r="T481" s="258"/>
      <c r="U481" s="259"/>
      <c r="V481" s="111"/>
    </row>
    <row r="482" spans="20:22">
      <c r="T482" s="258"/>
      <c r="U482" s="259"/>
      <c r="V482" s="111"/>
    </row>
    <row r="483" spans="20:22">
      <c r="T483" s="258"/>
      <c r="U483" s="259"/>
      <c r="V483" s="111"/>
    </row>
    <row r="484" spans="20:22">
      <c r="T484" s="258"/>
      <c r="U484" s="259"/>
      <c r="V484" s="111"/>
    </row>
    <row r="485" spans="20:22">
      <c r="T485" s="258"/>
      <c r="U485" s="259"/>
      <c r="V485" s="111"/>
    </row>
    <row r="486" spans="20:22">
      <c r="T486" s="258"/>
      <c r="U486" s="259"/>
      <c r="V486" s="111"/>
    </row>
    <row r="487" spans="20:22">
      <c r="T487" s="258"/>
      <c r="U487" s="259"/>
      <c r="V487" s="111"/>
    </row>
    <row r="488" spans="20:22">
      <c r="T488" s="258"/>
      <c r="U488" s="259"/>
      <c r="V488" s="111"/>
    </row>
    <row r="489" spans="20:22">
      <c r="T489" s="258"/>
      <c r="U489" s="259"/>
      <c r="V489" s="111"/>
    </row>
    <row r="490" spans="20:22">
      <c r="T490" s="258"/>
      <c r="U490" s="259"/>
      <c r="V490" s="111"/>
    </row>
    <row r="491" spans="20:22">
      <c r="T491" s="258"/>
      <c r="U491" s="259"/>
      <c r="V491" s="111"/>
    </row>
    <row r="492" spans="20:22">
      <c r="T492" s="258"/>
      <c r="U492" s="259"/>
      <c r="V492" s="111"/>
    </row>
    <row r="493" spans="20:22">
      <c r="T493" s="258"/>
      <c r="U493" s="259"/>
      <c r="V493" s="111"/>
    </row>
    <row r="494" spans="20:22">
      <c r="T494" s="258"/>
      <c r="U494" s="259"/>
      <c r="V494" s="111"/>
    </row>
    <row r="495" spans="20:22">
      <c r="T495" s="258"/>
      <c r="U495" s="259"/>
      <c r="V495" s="111"/>
    </row>
    <row r="496" spans="20:22">
      <c r="T496" s="258"/>
      <c r="U496" s="259"/>
      <c r="V496" s="111"/>
    </row>
    <row r="497" spans="20:22">
      <c r="T497" s="258"/>
      <c r="U497" s="259"/>
      <c r="V497" s="111"/>
    </row>
    <row r="498" spans="20:22">
      <c r="T498" s="258"/>
      <c r="U498" s="259"/>
      <c r="V498" s="111"/>
    </row>
    <row r="499" spans="20:22">
      <c r="T499" s="258"/>
      <c r="U499" s="259"/>
      <c r="V499" s="111"/>
    </row>
    <row r="500" spans="20:22">
      <c r="T500" s="258"/>
      <c r="U500" s="259"/>
      <c r="V500" s="111"/>
    </row>
    <row r="501" spans="20:22">
      <c r="T501" s="258"/>
      <c r="U501" s="259"/>
      <c r="V501" s="111"/>
    </row>
    <row r="502" spans="20:22">
      <c r="T502" s="258"/>
      <c r="U502" s="259"/>
      <c r="V502" s="111"/>
    </row>
    <row r="503" spans="20:22">
      <c r="T503" s="258"/>
      <c r="U503" s="259"/>
      <c r="V503" s="111"/>
    </row>
    <row r="504" spans="20:22">
      <c r="T504" s="258"/>
      <c r="U504" s="259"/>
      <c r="V504" s="111"/>
    </row>
    <row r="505" spans="20:22">
      <c r="T505" s="258"/>
      <c r="U505" s="259"/>
      <c r="V505" s="111"/>
    </row>
    <row r="506" spans="20:22">
      <c r="T506" s="258"/>
      <c r="U506" s="259"/>
      <c r="V506" s="111"/>
    </row>
    <row r="507" spans="20:22">
      <c r="T507" s="258"/>
      <c r="U507" s="259"/>
      <c r="V507" s="111"/>
    </row>
    <row r="508" spans="20:22">
      <c r="T508" s="258"/>
      <c r="U508" s="259"/>
      <c r="V508" s="111"/>
    </row>
    <row r="509" spans="20:22">
      <c r="T509" s="258"/>
      <c r="U509" s="259"/>
      <c r="V509" s="111"/>
    </row>
    <row r="510" spans="20:22">
      <c r="T510" s="258"/>
      <c r="U510" s="259"/>
      <c r="V510" s="111"/>
    </row>
    <row r="511" spans="20:22">
      <c r="T511" s="258"/>
      <c r="U511" s="259"/>
      <c r="V511" s="111"/>
    </row>
    <row r="512" spans="20:22">
      <c r="T512" s="258"/>
      <c r="U512" s="259"/>
      <c r="V512" s="111"/>
    </row>
    <row r="513" spans="20:22">
      <c r="T513" s="258"/>
      <c r="U513" s="259"/>
      <c r="V513" s="111"/>
    </row>
    <row r="514" spans="20:22">
      <c r="T514" s="258"/>
      <c r="U514" s="259"/>
      <c r="V514" s="111"/>
    </row>
    <row r="515" spans="20:22">
      <c r="T515" s="258"/>
      <c r="U515" s="259"/>
      <c r="V515" s="111"/>
    </row>
    <row r="516" spans="20:22">
      <c r="T516" s="258"/>
      <c r="U516" s="259"/>
      <c r="V516" s="111"/>
    </row>
    <row r="517" spans="20:22">
      <c r="T517" s="258"/>
      <c r="U517" s="259"/>
      <c r="V517" s="111"/>
    </row>
    <row r="518" spans="20:22">
      <c r="T518" s="258"/>
      <c r="U518" s="259"/>
      <c r="V518" s="111"/>
    </row>
    <row r="519" spans="20:22">
      <c r="T519" s="258"/>
      <c r="U519" s="259"/>
      <c r="V519" s="111"/>
    </row>
    <row r="520" spans="20:22">
      <c r="T520" s="258"/>
      <c r="U520" s="259"/>
      <c r="V520" s="111"/>
    </row>
    <row r="521" spans="20:22">
      <c r="T521" s="258"/>
      <c r="U521" s="259"/>
      <c r="V521" s="111"/>
    </row>
    <row r="522" spans="20:22">
      <c r="T522" s="258"/>
      <c r="U522" s="259"/>
      <c r="V522" s="111"/>
    </row>
    <row r="523" spans="20:22">
      <c r="T523" s="258"/>
      <c r="U523" s="259"/>
      <c r="V523" s="111"/>
    </row>
    <row r="524" spans="20:22">
      <c r="T524" s="258"/>
      <c r="U524" s="259"/>
      <c r="V524" s="111"/>
    </row>
    <row r="525" spans="20:22">
      <c r="T525" s="258"/>
      <c r="U525" s="259"/>
      <c r="V525" s="111"/>
    </row>
    <row r="526" spans="20:22">
      <c r="T526" s="258"/>
      <c r="U526" s="259"/>
      <c r="V526" s="111"/>
    </row>
    <row r="527" spans="20:22">
      <c r="T527" s="258"/>
      <c r="U527" s="259"/>
      <c r="V527" s="111"/>
    </row>
    <row r="528" spans="20:22">
      <c r="T528" s="258"/>
      <c r="U528" s="259"/>
      <c r="V528" s="111"/>
    </row>
    <row r="529" spans="20:22">
      <c r="T529" s="258"/>
      <c r="U529" s="259"/>
      <c r="V529" s="111"/>
    </row>
    <row r="530" spans="20:22">
      <c r="T530" s="258"/>
      <c r="U530" s="259"/>
      <c r="V530" s="111"/>
    </row>
    <row r="531" spans="20:22">
      <c r="T531" s="258"/>
      <c r="U531" s="259"/>
      <c r="V531" s="111"/>
    </row>
    <row r="532" spans="20:22">
      <c r="T532" s="258"/>
      <c r="U532" s="259"/>
      <c r="V532" s="111"/>
    </row>
    <row r="533" spans="20:22">
      <c r="T533" s="258"/>
      <c r="U533" s="259"/>
      <c r="V533" s="111"/>
    </row>
    <row r="534" spans="20:22">
      <c r="T534" s="258"/>
      <c r="U534" s="259"/>
      <c r="V534" s="111"/>
    </row>
    <row r="535" spans="20:22">
      <c r="T535" s="258"/>
      <c r="U535" s="259"/>
      <c r="V535" s="111"/>
    </row>
    <row r="536" spans="20:22">
      <c r="T536" s="258"/>
      <c r="U536" s="259"/>
      <c r="V536" s="111"/>
    </row>
    <row r="537" spans="20:22">
      <c r="T537" s="258"/>
      <c r="U537" s="259"/>
      <c r="V537" s="111"/>
    </row>
    <row r="538" spans="20:22">
      <c r="T538" s="258"/>
      <c r="U538" s="259"/>
      <c r="V538" s="111"/>
    </row>
    <row r="539" spans="20:22">
      <c r="T539" s="258"/>
      <c r="U539" s="259"/>
      <c r="V539" s="111"/>
    </row>
    <row r="540" spans="20:22">
      <c r="T540" s="258"/>
      <c r="U540" s="259"/>
      <c r="V540" s="111"/>
    </row>
    <row r="541" spans="20:22">
      <c r="T541" s="258"/>
      <c r="U541" s="259"/>
      <c r="V541" s="111"/>
    </row>
    <row r="542" spans="20:22">
      <c r="T542" s="258"/>
      <c r="U542" s="259"/>
      <c r="V542" s="111"/>
    </row>
    <row r="543" spans="20:22">
      <c r="T543" s="258"/>
      <c r="U543" s="259"/>
      <c r="V543" s="111"/>
    </row>
    <row r="544" spans="20:22">
      <c r="T544" s="258"/>
      <c r="U544" s="259"/>
      <c r="V544" s="111"/>
    </row>
    <row r="545" spans="20:22">
      <c r="T545" s="258"/>
      <c r="U545" s="259"/>
      <c r="V545" s="111"/>
    </row>
    <row r="546" spans="20:22">
      <c r="T546" s="258"/>
      <c r="U546" s="259"/>
      <c r="V546" s="111"/>
    </row>
    <row r="547" spans="20:22">
      <c r="T547" s="258"/>
      <c r="U547" s="259"/>
      <c r="V547" s="111"/>
    </row>
    <row r="548" spans="20:22">
      <c r="T548" s="258"/>
      <c r="U548" s="259"/>
      <c r="V548" s="111"/>
    </row>
    <row r="549" spans="20:22">
      <c r="T549" s="258"/>
      <c r="U549" s="259"/>
      <c r="V549" s="111"/>
    </row>
    <row r="550" spans="20:22">
      <c r="T550" s="258"/>
      <c r="U550" s="259"/>
      <c r="V550" s="111"/>
    </row>
    <row r="551" spans="20:22">
      <c r="T551" s="258"/>
      <c r="U551" s="259"/>
      <c r="V551" s="111"/>
    </row>
    <row r="552" spans="20:22">
      <c r="T552" s="258"/>
      <c r="U552" s="259"/>
      <c r="V552" s="111"/>
    </row>
    <row r="553" spans="20:22">
      <c r="T553" s="258"/>
      <c r="U553" s="259"/>
      <c r="V553" s="111"/>
    </row>
    <row r="554" spans="20:22">
      <c r="T554" s="258"/>
      <c r="U554" s="259"/>
      <c r="V554" s="111"/>
    </row>
    <row r="555" spans="20:22">
      <c r="T555" s="258"/>
      <c r="U555" s="259"/>
      <c r="V555" s="111"/>
    </row>
    <row r="556" spans="20:22">
      <c r="T556" s="258"/>
      <c r="U556" s="259"/>
      <c r="V556" s="111"/>
    </row>
    <row r="557" spans="20:22">
      <c r="T557" s="258"/>
      <c r="U557" s="259"/>
      <c r="V557" s="111"/>
    </row>
    <row r="558" spans="20:22">
      <c r="T558" s="258"/>
      <c r="U558" s="259"/>
      <c r="V558" s="111"/>
    </row>
    <row r="559" spans="20:22">
      <c r="T559" s="258"/>
      <c r="U559" s="259"/>
      <c r="V559" s="111"/>
    </row>
    <row r="560" spans="20:22">
      <c r="T560" s="258"/>
      <c r="U560" s="259"/>
      <c r="V560" s="111"/>
    </row>
    <row r="561" spans="20:22">
      <c r="T561" s="258"/>
      <c r="U561" s="259"/>
      <c r="V561" s="111"/>
    </row>
    <row r="562" spans="20:22">
      <c r="T562" s="258"/>
      <c r="U562" s="259"/>
      <c r="V562" s="111"/>
    </row>
    <row r="563" spans="20:22">
      <c r="T563" s="258"/>
      <c r="U563" s="259"/>
      <c r="V563" s="111"/>
    </row>
    <row r="564" spans="20:22">
      <c r="T564" s="258"/>
      <c r="U564" s="259"/>
      <c r="V564" s="111"/>
    </row>
    <row r="565" spans="20:22">
      <c r="T565" s="258"/>
      <c r="U565" s="259"/>
      <c r="V565" s="111"/>
    </row>
    <row r="566" spans="20:22">
      <c r="T566" s="258"/>
      <c r="U566" s="259"/>
      <c r="V566" s="111"/>
    </row>
    <row r="567" spans="20:22">
      <c r="T567" s="258"/>
      <c r="U567" s="259"/>
      <c r="V567" s="111"/>
    </row>
    <row r="568" spans="20:22">
      <c r="T568" s="258"/>
      <c r="U568" s="259"/>
      <c r="V568" s="111"/>
    </row>
    <row r="569" spans="20:22">
      <c r="T569" s="258"/>
      <c r="U569" s="259"/>
      <c r="V569" s="111"/>
    </row>
    <row r="570" spans="20:22">
      <c r="T570" s="258"/>
      <c r="U570" s="259"/>
      <c r="V570" s="111"/>
    </row>
    <row r="571" spans="20:22">
      <c r="T571" s="258"/>
      <c r="U571" s="259"/>
      <c r="V571" s="111"/>
    </row>
    <row r="572" spans="20:22">
      <c r="T572" s="258"/>
      <c r="U572" s="259"/>
      <c r="V572" s="111"/>
    </row>
    <row r="573" spans="20:22">
      <c r="T573" s="258"/>
      <c r="U573" s="259"/>
      <c r="V573" s="111"/>
    </row>
    <row r="574" spans="20:22">
      <c r="T574" s="258"/>
      <c r="U574" s="259"/>
      <c r="V574" s="111"/>
    </row>
    <row r="575" spans="20:22">
      <c r="T575" s="258"/>
      <c r="U575" s="259"/>
      <c r="V575" s="111"/>
    </row>
    <row r="576" spans="20:22">
      <c r="T576" s="258"/>
      <c r="U576" s="259"/>
      <c r="V576" s="111"/>
    </row>
    <row r="577" spans="20:22">
      <c r="T577" s="258"/>
      <c r="U577" s="259"/>
      <c r="V577" s="111"/>
    </row>
    <row r="578" spans="20:22">
      <c r="T578" s="258"/>
      <c r="U578" s="259"/>
      <c r="V578" s="111"/>
    </row>
    <row r="579" spans="20:22">
      <c r="T579" s="258"/>
      <c r="U579" s="259"/>
      <c r="V579" s="111"/>
    </row>
    <row r="580" spans="20:22">
      <c r="T580" s="258"/>
      <c r="U580" s="259"/>
      <c r="V580" s="111"/>
    </row>
    <row r="581" spans="20:22">
      <c r="T581" s="258"/>
      <c r="U581" s="259"/>
      <c r="V581" s="111"/>
    </row>
    <row r="582" spans="20:22">
      <c r="T582" s="258"/>
      <c r="U582" s="259"/>
      <c r="V582" s="111"/>
    </row>
    <row r="583" spans="20:22">
      <c r="T583" s="258"/>
      <c r="U583" s="259"/>
      <c r="V583" s="111"/>
    </row>
    <row r="584" spans="20:22">
      <c r="T584" s="258"/>
      <c r="U584" s="259"/>
      <c r="V584" s="111"/>
    </row>
    <row r="585" spans="20:22">
      <c r="T585" s="258"/>
      <c r="U585" s="259"/>
      <c r="V585" s="111"/>
    </row>
    <row r="586" spans="20:22">
      <c r="T586" s="258"/>
      <c r="U586" s="259"/>
      <c r="V586" s="111"/>
    </row>
    <row r="587" spans="20:22">
      <c r="T587" s="258"/>
      <c r="U587" s="259"/>
      <c r="V587" s="111"/>
    </row>
    <row r="588" spans="20:22">
      <c r="T588" s="258"/>
      <c r="U588" s="259"/>
      <c r="V588" s="111"/>
    </row>
    <row r="589" spans="20:22">
      <c r="T589" s="258"/>
      <c r="U589" s="259"/>
      <c r="V589" s="111"/>
    </row>
    <row r="590" spans="20:22">
      <c r="T590" s="258"/>
      <c r="U590" s="259"/>
      <c r="V590" s="111"/>
    </row>
    <row r="591" spans="20:22">
      <c r="T591" s="258"/>
      <c r="U591" s="259"/>
      <c r="V591" s="111"/>
    </row>
    <row r="592" spans="20:22">
      <c r="T592" s="258"/>
      <c r="U592" s="259"/>
      <c r="V592" s="111"/>
    </row>
    <row r="593" spans="20:22">
      <c r="T593" s="258"/>
      <c r="U593" s="259"/>
      <c r="V593" s="111"/>
    </row>
    <row r="594" spans="20:22">
      <c r="T594" s="258"/>
      <c r="U594" s="259"/>
      <c r="V594" s="111"/>
    </row>
    <row r="595" spans="20:22">
      <c r="T595" s="258"/>
      <c r="U595" s="259"/>
      <c r="V595" s="111"/>
    </row>
    <row r="596" spans="20:22">
      <c r="T596" s="258"/>
      <c r="U596" s="259"/>
      <c r="V596" s="111"/>
    </row>
    <row r="597" spans="20:22">
      <c r="T597" s="258"/>
      <c r="U597" s="259"/>
      <c r="V597" s="111"/>
    </row>
    <row r="598" spans="20:22">
      <c r="T598" s="258"/>
      <c r="U598" s="259"/>
      <c r="V598" s="111"/>
    </row>
    <row r="599" spans="20:22">
      <c r="T599" s="258"/>
      <c r="U599" s="259"/>
      <c r="V599" s="111"/>
    </row>
    <row r="600" spans="20:22">
      <c r="T600" s="258"/>
      <c r="U600" s="259"/>
      <c r="V600" s="111"/>
    </row>
    <row r="601" spans="20:22">
      <c r="T601" s="258"/>
      <c r="U601" s="259"/>
      <c r="V601" s="111"/>
    </row>
    <row r="602" spans="20:22">
      <c r="T602" s="258"/>
      <c r="U602" s="259"/>
      <c r="V602" s="111"/>
    </row>
    <row r="603" spans="20:22">
      <c r="T603" s="258"/>
      <c r="U603" s="259"/>
      <c r="V603" s="111"/>
    </row>
    <row r="604" spans="20:22">
      <c r="T604" s="258"/>
      <c r="U604" s="259"/>
      <c r="V604" s="111"/>
    </row>
    <row r="605" spans="20:22">
      <c r="T605" s="258"/>
      <c r="U605" s="259"/>
      <c r="V605" s="111"/>
    </row>
    <row r="606" spans="20:22">
      <c r="T606" s="258"/>
      <c r="U606" s="259"/>
      <c r="V606" s="111"/>
    </row>
    <row r="607" spans="20:22">
      <c r="T607" s="258"/>
      <c r="U607" s="259"/>
      <c r="V607" s="111"/>
    </row>
    <row r="608" spans="20:22">
      <c r="T608" s="258"/>
      <c r="U608" s="259"/>
      <c r="V608" s="111"/>
    </row>
    <row r="609" spans="20:22">
      <c r="T609" s="258"/>
      <c r="U609" s="259"/>
      <c r="V609" s="111"/>
    </row>
    <row r="610" spans="20:22">
      <c r="T610" s="258"/>
      <c r="U610" s="259"/>
      <c r="V610" s="111"/>
    </row>
    <row r="611" spans="20:22">
      <c r="T611" s="258"/>
      <c r="U611" s="259"/>
      <c r="V611" s="111"/>
    </row>
    <row r="612" spans="20:22">
      <c r="T612" s="258"/>
      <c r="U612" s="259"/>
      <c r="V612" s="111"/>
    </row>
    <row r="613" spans="20:22">
      <c r="T613" s="258"/>
      <c r="U613" s="259"/>
      <c r="V613" s="111"/>
    </row>
    <row r="614" spans="20:22">
      <c r="T614" s="258"/>
      <c r="U614" s="259"/>
      <c r="V614" s="111"/>
    </row>
    <row r="615" spans="20:22">
      <c r="T615" s="258"/>
      <c r="U615" s="259"/>
      <c r="V615" s="111"/>
    </row>
    <row r="616" spans="20:22">
      <c r="T616" s="258"/>
      <c r="U616" s="259"/>
      <c r="V616" s="111"/>
    </row>
    <row r="617" spans="20:22">
      <c r="T617" s="258"/>
      <c r="U617" s="259"/>
      <c r="V617" s="111"/>
    </row>
    <row r="618" spans="20:22">
      <c r="T618" s="258"/>
      <c r="U618" s="259"/>
      <c r="V618" s="111"/>
    </row>
    <row r="619" spans="20:22">
      <c r="T619" s="258"/>
      <c r="U619" s="259"/>
      <c r="V619" s="111"/>
    </row>
    <row r="620" spans="20:22">
      <c r="T620" s="258"/>
      <c r="U620" s="259"/>
      <c r="V620" s="111"/>
    </row>
    <row r="621" spans="20:22">
      <c r="T621" s="258"/>
      <c r="U621" s="259"/>
      <c r="V621" s="111"/>
    </row>
    <row r="622" spans="20:22">
      <c r="T622" s="258"/>
      <c r="U622" s="259"/>
      <c r="V622" s="111"/>
    </row>
    <row r="623" spans="20:22">
      <c r="T623" s="258"/>
      <c r="U623" s="259"/>
      <c r="V623" s="111"/>
    </row>
    <row r="624" spans="20:22">
      <c r="T624" s="258"/>
      <c r="U624" s="259"/>
      <c r="V624" s="111"/>
    </row>
    <row r="625" spans="20:22">
      <c r="T625" s="258"/>
      <c r="U625" s="259"/>
      <c r="V625" s="111"/>
    </row>
    <row r="626" spans="20:22">
      <c r="T626" s="258"/>
      <c r="U626" s="259"/>
      <c r="V626" s="111"/>
    </row>
    <row r="627" spans="20:22">
      <c r="T627" s="258"/>
      <c r="U627" s="259"/>
      <c r="V627" s="111"/>
    </row>
    <row r="628" spans="20:22">
      <c r="T628" s="258"/>
      <c r="U628" s="259"/>
      <c r="V628" s="111"/>
    </row>
    <row r="629" spans="20:22">
      <c r="T629" s="258"/>
      <c r="U629" s="259"/>
      <c r="V629" s="111"/>
    </row>
    <row r="630" spans="20:22">
      <c r="T630" s="258"/>
      <c r="U630" s="259"/>
      <c r="V630" s="111"/>
    </row>
    <row r="631" spans="20:22">
      <c r="T631" s="258"/>
      <c r="U631" s="259"/>
      <c r="V631" s="111"/>
    </row>
    <row r="632" spans="20:22">
      <c r="T632" s="258"/>
      <c r="U632" s="259"/>
      <c r="V632" s="111"/>
    </row>
    <row r="633" spans="20:22">
      <c r="T633" s="258"/>
      <c r="U633" s="259"/>
      <c r="V633" s="111"/>
    </row>
    <row r="634" spans="20:22">
      <c r="T634" s="258"/>
      <c r="U634" s="259"/>
      <c r="V634" s="111"/>
    </row>
    <row r="635" spans="20:22">
      <c r="T635" s="258"/>
      <c r="U635" s="259"/>
      <c r="V635" s="111"/>
    </row>
    <row r="636" spans="20:22">
      <c r="T636" s="258"/>
      <c r="U636" s="259"/>
      <c r="V636" s="111"/>
    </row>
    <row r="637" spans="20:22">
      <c r="T637" s="258"/>
      <c r="U637" s="259"/>
      <c r="V637" s="111"/>
    </row>
    <row r="638" spans="20:22">
      <c r="T638" s="258"/>
      <c r="U638" s="259"/>
      <c r="V638" s="111"/>
    </row>
    <row r="639" spans="20:22">
      <c r="T639" s="258"/>
      <c r="U639" s="259"/>
      <c r="V639" s="111"/>
    </row>
    <row r="640" spans="20:22">
      <c r="T640" s="258"/>
      <c r="U640" s="259"/>
      <c r="V640" s="111"/>
    </row>
    <row r="641" spans="20:22">
      <c r="T641" s="258"/>
      <c r="U641" s="259"/>
      <c r="V641" s="111"/>
    </row>
    <row r="642" spans="20:22">
      <c r="T642" s="258"/>
      <c r="U642" s="259"/>
      <c r="V642" s="111"/>
    </row>
    <row r="643" spans="20:22">
      <c r="T643" s="258"/>
      <c r="U643" s="259"/>
      <c r="V643" s="111"/>
    </row>
    <row r="644" spans="20:22">
      <c r="T644" s="258"/>
      <c r="U644" s="259"/>
      <c r="V644" s="111"/>
    </row>
    <row r="645" spans="20:22">
      <c r="T645" s="258"/>
      <c r="U645" s="259"/>
      <c r="V645" s="111"/>
    </row>
    <row r="646" spans="20:22">
      <c r="T646" s="258"/>
      <c r="U646" s="259"/>
      <c r="V646" s="111"/>
    </row>
    <row r="647" spans="20:22">
      <c r="T647" s="258"/>
      <c r="U647" s="259"/>
      <c r="V647" s="111"/>
    </row>
    <row r="648" spans="20:22">
      <c r="T648" s="258"/>
      <c r="U648" s="259"/>
      <c r="V648" s="111"/>
    </row>
    <row r="649" spans="20:22">
      <c r="T649" s="258"/>
      <c r="U649" s="259"/>
      <c r="V649" s="111"/>
    </row>
    <row r="650" spans="20:22">
      <c r="T650" s="258"/>
      <c r="U650" s="259"/>
      <c r="V650" s="111"/>
    </row>
    <row r="651" spans="20:22">
      <c r="T651" s="258"/>
      <c r="U651" s="259"/>
      <c r="V651" s="111"/>
    </row>
    <row r="652" spans="20:22">
      <c r="T652" s="258"/>
      <c r="U652" s="259"/>
      <c r="V652" s="111"/>
    </row>
    <row r="653" spans="20:22">
      <c r="T653" s="258"/>
      <c r="U653" s="259"/>
      <c r="V653" s="111"/>
    </row>
    <row r="654" spans="20:22">
      <c r="T654" s="258"/>
      <c r="U654" s="259"/>
      <c r="V654" s="111"/>
    </row>
    <row r="655" spans="20:22">
      <c r="T655" s="258"/>
      <c r="U655" s="259"/>
      <c r="V655" s="111"/>
    </row>
    <row r="656" spans="20:22">
      <c r="T656" s="258"/>
      <c r="U656" s="259"/>
      <c r="V656" s="111"/>
    </row>
    <row r="657" spans="20:22">
      <c r="T657" s="258"/>
      <c r="U657" s="259"/>
      <c r="V657" s="111"/>
    </row>
    <row r="658" spans="20:22">
      <c r="T658" s="258"/>
      <c r="U658" s="259"/>
      <c r="V658" s="111"/>
    </row>
    <row r="659" spans="20:22">
      <c r="T659" s="258"/>
      <c r="U659" s="259"/>
      <c r="V659" s="111"/>
    </row>
    <row r="660" spans="20:22">
      <c r="T660" s="258"/>
      <c r="U660" s="259"/>
      <c r="V660" s="111"/>
    </row>
    <row r="661" spans="20:22">
      <c r="T661" s="258"/>
      <c r="U661" s="259"/>
      <c r="V661" s="111"/>
    </row>
    <row r="662" spans="20:22">
      <c r="T662" s="258"/>
      <c r="U662" s="259"/>
      <c r="V662" s="111"/>
    </row>
    <row r="663" spans="20:22">
      <c r="T663" s="258"/>
      <c r="U663" s="259"/>
      <c r="V663" s="111"/>
    </row>
    <row r="664" spans="20:22">
      <c r="T664" s="258"/>
      <c r="U664" s="259"/>
      <c r="V664" s="111"/>
    </row>
    <row r="665" spans="20:22">
      <c r="T665" s="258"/>
      <c r="U665" s="259"/>
      <c r="V665" s="111"/>
    </row>
    <row r="666" spans="20:22">
      <c r="T666" s="258"/>
      <c r="U666" s="259"/>
      <c r="V666" s="111"/>
    </row>
    <row r="667" spans="20:22">
      <c r="T667" s="258"/>
      <c r="U667" s="259"/>
      <c r="V667" s="111"/>
    </row>
    <row r="668" spans="20:22">
      <c r="T668" s="258"/>
      <c r="U668" s="259"/>
      <c r="V668" s="111"/>
    </row>
    <row r="669" spans="20:22">
      <c r="T669" s="258"/>
      <c r="U669" s="259"/>
      <c r="V669" s="111"/>
    </row>
    <row r="670" spans="20:22">
      <c r="T670" s="258"/>
      <c r="U670" s="259"/>
      <c r="V670" s="111"/>
    </row>
    <row r="671" spans="20:22">
      <c r="T671" s="258"/>
      <c r="U671" s="259"/>
      <c r="V671" s="111"/>
    </row>
    <row r="672" spans="20:22">
      <c r="T672" s="258"/>
      <c r="U672" s="259"/>
      <c r="V672" s="111"/>
    </row>
    <row r="673" spans="20:22">
      <c r="T673" s="258"/>
      <c r="U673" s="259"/>
      <c r="V673" s="111"/>
    </row>
    <row r="674" spans="20:22">
      <c r="T674" s="258"/>
      <c r="U674" s="259"/>
      <c r="V674" s="111"/>
    </row>
    <row r="675" spans="20:22">
      <c r="T675" s="258"/>
      <c r="U675" s="259"/>
      <c r="V675" s="111"/>
    </row>
    <row r="676" spans="20:22">
      <c r="T676" s="258"/>
      <c r="U676" s="259"/>
      <c r="V676" s="111"/>
    </row>
    <row r="677" spans="20:22">
      <c r="T677" s="258"/>
      <c r="U677" s="259"/>
      <c r="V677" s="111"/>
    </row>
    <row r="678" spans="20:22">
      <c r="T678" s="258"/>
      <c r="U678" s="259"/>
      <c r="V678" s="111"/>
    </row>
    <row r="679" spans="20:22">
      <c r="T679" s="258"/>
      <c r="U679" s="259"/>
      <c r="V679" s="111"/>
    </row>
    <row r="680" spans="20:22">
      <c r="T680" s="258"/>
      <c r="U680" s="259"/>
      <c r="V680" s="111"/>
    </row>
    <row r="681" spans="20:22">
      <c r="T681" s="258"/>
      <c r="U681" s="259"/>
      <c r="V681" s="111"/>
    </row>
    <row r="682" spans="20:22">
      <c r="T682" s="258"/>
      <c r="U682" s="259"/>
      <c r="V682" s="111"/>
    </row>
    <row r="683" spans="20:22">
      <c r="T683" s="258"/>
      <c r="U683" s="259"/>
      <c r="V683" s="111"/>
    </row>
    <row r="684" spans="20:22">
      <c r="T684" s="258"/>
      <c r="U684" s="259"/>
      <c r="V684" s="111"/>
    </row>
    <row r="685" spans="20:22">
      <c r="T685" s="258"/>
      <c r="U685" s="259"/>
      <c r="V685" s="111"/>
    </row>
    <row r="686" spans="20:22">
      <c r="T686" s="258"/>
      <c r="U686" s="259"/>
      <c r="V686" s="111"/>
    </row>
    <row r="687" spans="20:22">
      <c r="T687" s="258"/>
      <c r="U687" s="259"/>
      <c r="V687" s="111"/>
    </row>
    <row r="688" spans="20:22">
      <c r="T688" s="258"/>
      <c r="U688" s="259"/>
      <c r="V688" s="111"/>
    </row>
    <row r="689" spans="20:22">
      <c r="T689" s="258"/>
      <c r="U689" s="259"/>
      <c r="V689" s="111"/>
    </row>
    <row r="690" spans="20:22">
      <c r="T690" s="258"/>
      <c r="U690" s="259"/>
      <c r="V690" s="111"/>
    </row>
    <row r="691" spans="20:22">
      <c r="T691" s="258"/>
      <c r="U691" s="259"/>
      <c r="V691" s="111"/>
    </row>
    <row r="692" spans="20:22">
      <c r="T692" s="258"/>
      <c r="U692" s="259"/>
      <c r="V692" s="111"/>
    </row>
    <row r="693" spans="20:22">
      <c r="T693" s="258"/>
      <c r="U693" s="259"/>
      <c r="V693" s="111"/>
    </row>
    <row r="694" spans="20:22">
      <c r="T694" s="258"/>
      <c r="U694" s="259"/>
      <c r="V694" s="111"/>
    </row>
    <row r="695" spans="20:22">
      <c r="T695" s="258"/>
      <c r="U695" s="259"/>
      <c r="V695" s="111"/>
    </row>
    <row r="696" spans="20:22">
      <c r="T696" s="258"/>
      <c r="U696" s="259"/>
      <c r="V696" s="111"/>
    </row>
    <row r="697" spans="20:22">
      <c r="T697" s="258"/>
      <c r="U697" s="259"/>
      <c r="V697" s="111"/>
    </row>
    <row r="698" spans="20:22">
      <c r="T698" s="258"/>
      <c r="U698" s="259"/>
      <c r="V698" s="111"/>
    </row>
    <row r="699" spans="20:22">
      <c r="T699" s="258"/>
      <c r="U699" s="259"/>
      <c r="V699" s="111"/>
    </row>
    <row r="700" spans="20:22">
      <c r="T700" s="258"/>
      <c r="U700" s="259"/>
      <c r="V700" s="111"/>
    </row>
    <row r="701" spans="20:22">
      <c r="T701" s="258"/>
      <c r="U701" s="259"/>
      <c r="V701" s="111"/>
    </row>
    <row r="702" spans="20:22">
      <c r="T702" s="258"/>
      <c r="U702" s="259"/>
      <c r="V702" s="111"/>
    </row>
    <row r="703" spans="20:22">
      <c r="T703" s="258"/>
      <c r="U703" s="259"/>
      <c r="V703" s="111"/>
    </row>
    <row r="704" spans="20:22">
      <c r="T704" s="258"/>
      <c r="U704" s="259"/>
      <c r="V704" s="111"/>
    </row>
    <row r="705" spans="20:22">
      <c r="T705" s="258"/>
      <c r="U705" s="259"/>
      <c r="V705" s="111"/>
    </row>
    <row r="706" spans="20:22">
      <c r="T706" s="258"/>
      <c r="U706" s="259"/>
      <c r="V706" s="111"/>
    </row>
    <row r="707" spans="20:22">
      <c r="T707" s="258"/>
      <c r="U707" s="259"/>
      <c r="V707" s="111"/>
    </row>
    <row r="708" spans="20:22">
      <c r="T708" s="258"/>
      <c r="U708" s="259"/>
      <c r="V708" s="111"/>
    </row>
    <row r="709" spans="20:22">
      <c r="T709" s="258"/>
      <c r="U709" s="259"/>
      <c r="V709" s="111"/>
    </row>
    <row r="710" spans="20:22">
      <c r="T710" s="258"/>
      <c r="U710" s="259"/>
      <c r="V710" s="111"/>
    </row>
    <row r="711" spans="20:22">
      <c r="T711" s="258"/>
      <c r="U711" s="259"/>
      <c r="V711" s="111"/>
    </row>
    <row r="712" spans="20:22">
      <c r="T712" s="258"/>
      <c r="U712" s="259"/>
      <c r="V712" s="111"/>
    </row>
    <row r="713" spans="20:22">
      <c r="T713" s="258"/>
      <c r="U713" s="259"/>
      <c r="V713" s="111"/>
    </row>
    <row r="714" spans="20:22">
      <c r="T714" s="258"/>
      <c r="U714" s="259"/>
      <c r="V714" s="111"/>
    </row>
    <row r="715" spans="20:22">
      <c r="T715" s="258"/>
      <c r="U715" s="259"/>
      <c r="V715" s="111"/>
    </row>
    <row r="716" spans="20:22">
      <c r="T716" s="258"/>
      <c r="U716" s="259"/>
      <c r="V716" s="111"/>
    </row>
    <row r="717" spans="20:22">
      <c r="T717" s="258"/>
      <c r="U717" s="259"/>
      <c r="V717" s="111"/>
    </row>
    <row r="718" spans="20:22">
      <c r="T718" s="258"/>
      <c r="U718" s="259"/>
      <c r="V718" s="111"/>
    </row>
    <row r="719" spans="20:22">
      <c r="T719" s="258"/>
      <c r="U719" s="259"/>
      <c r="V719" s="111"/>
    </row>
    <row r="720" spans="20:22">
      <c r="T720" s="258"/>
      <c r="U720" s="259"/>
      <c r="V720" s="111"/>
    </row>
    <row r="721" spans="20:22">
      <c r="T721" s="258"/>
      <c r="U721" s="259"/>
      <c r="V721" s="111"/>
    </row>
    <row r="722" spans="20:22">
      <c r="T722" s="258"/>
      <c r="U722" s="259"/>
      <c r="V722" s="111"/>
    </row>
    <row r="723" spans="20:22">
      <c r="T723" s="258"/>
      <c r="U723" s="259"/>
      <c r="V723" s="111"/>
    </row>
    <row r="724" spans="20:22">
      <c r="T724" s="258"/>
      <c r="U724" s="259"/>
      <c r="V724" s="111"/>
    </row>
    <row r="725" spans="20:22">
      <c r="T725" s="258"/>
      <c r="U725" s="259"/>
      <c r="V725" s="111"/>
    </row>
    <row r="726" spans="20:22">
      <c r="T726" s="258"/>
      <c r="U726" s="259"/>
      <c r="V726" s="111"/>
    </row>
    <row r="727" spans="20:22">
      <c r="T727" s="258"/>
      <c r="U727" s="259"/>
      <c r="V727" s="111"/>
    </row>
    <row r="728" spans="20:22">
      <c r="T728" s="258"/>
      <c r="U728" s="259"/>
      <c r="V728" s="111"/>
    </row>
    <row r="729" spans="20:22">
      <c r="T729" s="258"/>
      <c r="U729" s="259"/>
      <c r="V729" s="111"/>
    </row>
    <row r="730" spans="20:22">
      <c r="T730" s="258"/>
      <c r="U730" s="259"/>
      <c r="V730" s="111"/>
    </row>
    <row r="731" spans="20:22">
      <c r="T731" s="258"/>
      <c r="U731" s="259"/>
      <c r="V731" s="111"/>
    </row>
    <row r="732" spans="20:22">
      <c r="T732" s="258"/>
      <c r="U732" s="259"/>
      <c r="V732" s="111"/>
    </row>
    <row r="733" spans="20:22">
      <c r="T733" s="258"/>
      <c r="U733" s="259"/>
      <c r="V733" s="111"/>
    </row>
    <row r="734" spans="20:22">
      <c r="T734" s="258"/>
      <c r="U734" s="259"/>
      <c r="V734" s="111"/>
    </row>
    <row r="735" spans="20:22">
      <c r="T735" s="258"/>
      <c r="U735" s="259"/>
      <c r="V735" s="111"/>
    </row>
    <row r="736" spans="20:22">
      <c r="T736" s="258"/>
      <c r="U736" s="259"/>
      <c r="V736" s="111"/>
    </row>
    <row r="737" spans="20:22">
      <c r="T737" s="258"/>
      <c r="U737" s="259"/>
      <c r="V737" s="111"/>
    </row>
    <row r="738" spans="20:22">
      <c r="T738" s="258"/>
      <c r="U738" s="259"/>
      <c r="V738" s="111"/>
    </row>
    <row r="739" spans="20:22">
      <c r="T739" s="258"/>
      <c r="U739" s="259"/>
      <c r="V739" s="111"/>
    </row>
    <row r="740" spans="20:22">
      <c r="T740" s="258"/>
      <c r="U740" s="259"/>
      <c r="V740" s="111"/>
    </row>
    <row r="741" spans="20:22">
      <c r="T741" s="258"/>
      <c r="U741" s="259"/>
      <c r="V741" s="111"/>
    </row>
  </sheetData>
  <customSheetViews>
    <customSheetView guid="{5F5AB960-9E3B-4ABB-8B79-6A32B4EB09AF}" scale="80" topLeftCell="A47">
      <selection activeCell="O25" sqref="O25"/>
      <pageMargins left="0.7" right="0.7" top="0.78740157499999996" bottom="0.78740157499999996" header="0.3" footer="0.3"/>
      <pageSetup paperSize="9" orientation="portrait" r:id="rId1"/>
    </customSheetView>
  </customSheetViews>
  <mergeCells count="3">
    <mergeCell ref="F1:G1"/>
    <mergeCell ref="T1:T2"/>
    <mergeCell ref="D1:E1"/>
  </mergeCells>
  <pageMargins left="0.70866141732283472" right="0.70866141732283472" top="0.78740157480314965" bottom="0.78740157480314965" header="0.31496062992125984" footer="0.31496062992125984"/>
  <pageSetup paperSize="8" scale="86" orientation="landscape"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zoomScale="80" zoomScaleNormal="80" workbookViewId="0">
      <selection activeCell="G28" sqref="G28"/>
    </sheetView>
  </sheetViews>
  <sheetFormatPr defaultColWidth="11.453125" defaultRowHeight="14.5"/>
  <cols>
    <col min="1" max="1" width="13.453125" style="2" customWidth="1"/>
    <col min="2" max="2" width="23.1796875" style="2" customWidth="1"/>
    <col min="3" max="3" width="27.54296875" style="2" hidden="1" customWidth="1"/>
    <col min="4" max="4" width="8.26953125" style="2" customWidth="1"/>
    <col min="5" max="6" width="7.453125" style="2" customWidth="1"/>
    <col min="7" max="7" width="13.7265625" style="2" customWidth="1"/>
    <col min="8" max="8" width="10.7265625" style="2" customWidth="1"/>
    <col min="9" max="9" width="10.26953125" style="2" customWidth="1"/>
    <col min="10" max="10" width="11" style="2" customWidth="1"/>
    <col min="11" max="11" width="10.54296875" style="2" customWidth="1"/>
    <col min="12" max="12" width="13.1796875" style="2" customWidth="1"/>
    <col min="13" max="13" width="13.26953125" style="2" customWidth="1"/>
    <col min="14" max="14" width="16" style="2" customWidth="1"/>
    <col min="15" max="15" width="10.1796875" style="2" customWidth="1"/>
    <col min="16" max="16" width="14.54296875" style="2" customWidth="1"/>
    <col min="17" max="18" width="13.26953125" style="2" customWidth="1"/>
    <col min="19" max="19" width="21.7265625" style="2" customWidth="1"/>
    <col min="20" max="20" width="21.7265625" style="2" hidden="1" customWidth="1"/>
    <col min="21" max="21" width="11.7265625" style="2" customWidth="1"/>
    <col min="22" max="22" width="13.26953125" style="2" customWidth="1"/>
    <col min="23" max="16384" width="11.453125" style="2"/>
  </cols>
  <sheetData>
    <row r="1" spans="1:30" ht="22.5" customHeight="1">
      <c r="A1" s="114" t="s">
        <v>0</v>
      </c>
      <c r="B1" s="116" t="s">
        <v>1</v>
      </c>
      <c r="C1" s="116" t="s">
        <v>262</v>
      </c>
      <c r="D1" s="273" t="s">
        <v>2</v>
      </c>
      <c r="E1" s="273"/>
      <c r="F1" s="273" t="s">
        <v>3</v>
      </c>
      <c r="G1" s="273"/>
      <c r="H1" s="116" t="s">
        <v>4</v>
      </c>
      <c r="I1" s="116" t="s">
        <v>5</v>
      </c>
      <c r="J1" s="117" t="s">
        <v>6</v>
      </c>
      <c r="K1" s="117" t="s">
        <v>7</v>
      </c>
      <c r="L1" s="116" t="s">
        <v>8</v>
      </c>
      <c r="M1" s="116" t="s">
        <v>9</v>
      </c>
      <c r="N1" s="116" t="s">
        <v>10</v>
      </c>
      <c r="O1" s="116" t="s">
        <v>11</v>
      </c>
      <c r="P1" s="116" t="s">
        <v>12</v>
      </c>
      <c r="Q1" s="173" t="s">
        <v>412</v>
      </c>
      <c r="R1" s="118" t="s">
        <v>114</v>
      </c>
      <c r="S1" s="118" t="s">
        <v>13</v>
      </c>
      <c r="T1" s="274" t="s">
        <v>115</v>
      </c>
      <c r="U1" s="57" t="s">
        <v>14</v>
      </c>
      <c r="V1" s="277"/>
      <c r="W1" s="278"/>
      <c r="X1" s="278"/>
      <c r="Y1" s="278"/>
      <c r="Z1" s="278"/>
      <c r="AA1" s="278"/>
      <c r="AB1" s="278"/>
      <c r="AC1" s="278"/>
      <c r="AD1" s="278"/>
    </row>
    <row r="2" spans="1:30" ht="15" thickBot="1">
      <c r="A2" s="119"/>
      <c r="B2" s="120"/>
      <c r="C2" s="121"/>
      <c r="D2" s="122" t="s">
        <v>15</v>
      </c>
      <c r="E2" s="122" t="s">
        <v>16</v>
      </c>
      <c r="F2" s="122"/>
      <c r="G2" s="6"/>
      <c r="H2" s="122" t="s">
        <v>17</v>
      </c>
      <c r="I2" s="122"/>
      <c r="J2" s="122"/>
      <c r="K2" s="122"/>
      <c r="L2" s="122"/>
      <c r="M2" s="122"/>
      <c r="N2" s="122"/>
      <c r="O2" s="122" t="s">
        <v>18</v>
      </c>
      <c r="P2" s="122" t="s">
        <v>19</v>
      </c>
      <c r="Q2" s="122"/>
      <c r="R2" s="123"/>
      <c r="S2" s="123"/>
      <c r="T2" s="275"/>
      <c r="U2" s="58"/>
      <c r="V2" s="277"/>
      <c r="W2" s="278"/>
      <c r="X2" s="278"/>
      <c r="Y2" s="278"/>
      <c r="Z2" s="278"/>
      <c r="AA2" s="278"/>
      <c r="AB2" s="278"/>
      <c r="AC2" s="278"/>
      <c r="AD2" s="278"/>
    </row>
    <row r="3" spans="1:30" ht="16" thickBot="1">
      <c r="A3" s="279" t="s">
        <v>265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1"/>
      <c r="V3" s="277"/>
      <c r="W3" s="278"/>
      <c r="X3" s="278"/>
      <c r="Y3" s="278"/>
      <c r="Z3" s="278"/>
      <c r="AA3" s="278"/>
      <c r="AB3" s="278"/>
      <c r="AC3" s="278"/>
      <c r="AD3" s="278"/>
    </row>
    <row r="4" spans="1:30" ht="14.5" customHeight="1">
      <c r="A4" s="124" t="str">
        <f>'scenario input table'!A16</f>
        <v>ProRail</v>
      </c>
      <c r="B4" s="125" t="str">
        <f>'scenario input table'!B16</f>
        <v>Kijfhoek - Meteren</v>
      </c>
      <c r="C4" s="40" t="str">
        <f>'scenario input table'!C16</f>
        <v>Kijfhoek - Meteren</v>
      </c>
      <c r="D4" s="40">
        <f>'scenario input table'!D16</f>
        <v>0</v>
      </c>
      <c r="E4" s="40" t="str">
        <f>'scenario input table'!E16</f>
        <v>x</v>
      </c>
      <c r="F4" s="40">
        <f>'scenario input table'!F16</f>
        <v>0</v>
      </c>
      <c r="G4" s="40" t="str">
        <f>'scenario input table'!G16</f>
        <v>25 kV AC</v>
      </c>
      <c r="H4" s="40">
        <f>'scenario input table'!H16</f>
        <v>740</v>
      </c>
      <c r="I4" s="40" t="str">
        <f>'scenario input table'!I16</f>
        <v>E5</v>
      </c>
      <c r="J4" s="40">
        <f>'scenario input table'!J16</f>
        <v>2</v>
      </c>
      <c r="K4" s="40" t="str">
        <f>'scenario input table'!K16</f>
        <v>N/A</v>
      </c>
      <c r="L4" s="40" t="str">
        <f>'scenario input table'!L16</f>
        <v>GC</v>
      </c>
      <c r="M4" s="40" t="str">
        <f>'scenario input table'!M16</f>
        <v>P/C 80/410</v>
      </c>
      <c r="N4" s="40" t="str">
        <f>'scenario input table'!N16</f>
        <v>L2 - 2.3.0d</v>
      </c>
      <c r="O4" s="40">
        <f>'scenario input table'!O16</f>
        <v>100</v>
      </c>
      <c r="P4" s="40">
        <f>'scenario input table'!P16</f>
        <v>49.7</v>
      </c>
      <c r="Q4" s="40" t="str">
        <f>'scenario input table'!Q16</f>
        <v>2100-2400</v>
      </c>
      <c r="R4" s="40">
        <f>'scenario input table'!R16</f>
        <v>0</v>
      </c>
      <c r="S4" s="40" t="str">
        <f>'scenario input table'!S16</f>
        <v>weights to be checked</v>
      </c>
      <c r="T4" s="40">
        <f>'scenario input table'!T16</f>
        <v>0</v>
      </c>
      <c r="U4" s="41" t="str">
        <f>'scenario input table'!U16</f>
        <v>A</v>
      </c>
      <c r="V4" s="34"/>
      <c r="W4" s="35"/>
      <c r="X4" s="35"/>
      <c r="Y4" s="35"/>
      <c r="Z4" s="35"/>
      <c r="AA4" s="35"/>
      <c r="AB4" s="35"/>
      <c r="AC4" s="35"/>
      <c r="AD4" s="35"/>
    </row>
    <row r="5" spans="1:30" ht="14.5" customHeight="1">
      <c r="A5" s="126" t="str">
        <f>'scenario input table'!A17</f>
        <v>ProRail</v>
      </c>
      <c r="B5" s="127" t="str">
        <f>'scenario input table'!B17</f>
        <v>Meteren - Zevenaar border</v>
      </c>
      <c r="C5" s="43" t="str">
        <f>'scenario input table'!C17</f>
        <v>Meteren - Zevenaar border</v>
      </c>
      <c r="D5" s="43">
        <f>'scenario input table'!D17</f>
        <v>0</v>
      </c>
      <c r="E5" s="43" t="str">
        <f>'scenario input table'!E17</f>
        <v>x</v>
      </c>
      <c r="F5" s="43">
        <f>'scenario input table'!F17</f>
        <v>0</v>
      </c>
      <c r="G5" s="43" t="str">
        <f>'scenario input table'!G17</f>
        <v>25 kV AC</v>
      </c>
      <c r="H5" s="43" t="str">
        <f>'scenario input table'!H17</f>
        <v>740 / 690</v>
      </c>
      <c r="I5" s="43" t="str">
        <f>'scenario input table'!I17</f>
        <v>D4</v>
      </c>
      <c r="J5" s="43">
        <f>'scenario input table'!J17</f>
        <v>2</v>
      </c>
      <c r="K5" s="43" t="str">
        <f>'scenario input table'!K17</f>
        <v>N/A</v>
      </c>
      <c r="L5" s="43" t="str">
        <f>'scenario input table'!L17</f>
        <v>GC</v>
      </c>
      <c r="M5" s="43" t="str">
        <f>'scenario input table'!M17</f>
        <v>P/C 80/410</v>
      </c>
      <c r="N5" s="43" t="str">
        <f>'scenario input table'!N17</f>
        <v>L2 - 2.3.0d</v>
      </c>
      <c r="O5" s="43">
        <f>'scenario input table'!O17</f>
        <v>100</v>
      </c>
      <c r="P5" s="43">
        <f>'scenario input table'!P17</f>
        <v>63</v>
      </c>
      <c r="Q5" s="43" t="str">
        <f>'scenario input table'!Q17</f>
        <v>2100-2400</v>
      </c>
      <c r="R5" s="43">
        <f>'scenario input table'!R17</f>
        <v>0</v>
      </c>
      <c r="S5" s="43" t="str">
        <f>'scenario input table'!S17</f>
        <v>690 on German side</v>
      </c>
      <c r="T5" s="43">
        <f>'scenario input table'!T17</f>
        <v>0</v>
      </c>
      <c r="U5" s="44" t="str">
        <f>'scenario input table'!U17</f>
        <v>A</v>
      </c>
      <c r="V5" s="34"/>
      <c r="W5" s="35"/>
      <c r="X5" s="35"/>
      <c r="Y5" s="35"/>
      <c r="Z5" s="35"/>
      <c r="AA5" s="35"/>
      <c r="AB5" s="35"/>
      <c r="AC5" s="35"/>
      <c r="AD5" s="35"/>
    </row>
    <row r="6" spans="1:30" ht="21.5" thickBot="1">
      <c r="A6" s="128" t="str">
        <f>'scenario input table'!A88</f>
        <v>DB Netz</v>
      </c>
      <c r="B6" s="129" t="str">
        <f>'scenario input table'!B88</f>
        <v>Oberhausen - Emmerich</v>
      </c>
      <c r="C6" s="46" t="str">
        <f>'scenario input table'!C88</f>
        <v>Oberhausen - Emmerich border</v>
      </c>
      <c r="D6" s="46" t="str">
        <f>'scenario input table'!D88</f>
        <v>x</v>
      </c>
      <c r="E6" s="46" t="str">
        <f>'scenario input table'!E88</f>
        <v>x</v>
      </c>
      <c r="F6" s="46" t="str">
        <f>'scenario input table'!F88</f>
        <v>E</v>
      </c>
      <c r="G6" s="46" t="str">
        <f>'scenario input table'!G88</f>
        <v>AC 15 kV 16,7Hz</v>
      </c>
      <c r="H6" s="46" t="str">
        <f>'scenario input table'!H88</f>
        <v>740m</v>
      </c>
      <c r="I6" s="46" t="str">
        <f>'scenario input table'!I88</f>
        <v>D4</v>
      </c>
      <c r="J6" s="46" t="str">
        <f>'scenario input table'!J88</f>
        <v>min. 2</v>
      </c>
      <c r="K6" s="46" t="str">
        <f>'scenario input table'!K88</f>
        <v>N/A</v>
      </c>
      <c r="L6" s="46" t="str">
        <f>'scenario input table'!L88</f>
        <v>upon request</v>
      </c>
      <c r="M6" s="46" t="str">
        <f>'scenario input table'!M88</f>
        <v>P/C 410 (P/C 80)</v>
      </c>
      <c r="N6" s="46" t="str">
        <f>'scenario input table'!N88</f>
        <v>PZB</v>
      </c>
      <c r="O6" s="46">
        <f>'scenario input table'!O88</f>
        <v>160</v>
      </c>
      <c r="P6" s="46">
        <f>'scenario input table'!P88</f>
        <v>71</v>
      </c>
      <c r="Q6" s="46" t="str">
        <f>'scenario input table'!Q88</f>
        <v>1: 2745t 2: 2350t (E-Tfz DB-185)</v>
      </c>
      <c r="R6" s="46">
        <f>'scenario input table'!R88</f>
        <v>0</v>
      </c>
      <c r="S6" s="46">
        <f>'scenario input table'!S88</f>
        <v>0</v>
      </c>
      <c r="T6" s="46">
        <f>'scenario input table'!T88</f>
        <v>0</v>
      </c>
      <c r="U6" s="47">
        <f>'scenario input table'!U88</f>
        <v>0</v>
      </c>
      <c r="V6" s="34"/>
      <c r="W6" s="35"/>
      <c r="X6" s="35"/>
      <c r="Y6" s="35"/>
      <c r="Z6" s="35"/>
      <c r="AA6" s="35"/>
      <c r="AB6" s="35"/>
      <c r="AC6" s="35"/>
      <c r="AD6" s="35"/>
    </row>
    <row r="7" spans="1:30" ht="16" thickBot="1">
      <c r="A7" s="282" t="s">
        <v>266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4"/>
      <c r="V7" s="267"/>
      <c r="W7" s="268"/>
      <c r="X7" s="268"/>
      <c r="Y7" s="268"/>
      <c r="Z7" s="268"/>
      <c r="AA7" s="268"/>
      <c r="AB7" s="268"/>
      <c r="AC7" s="268"/>
      <c r="AD7" s="268"/>
    </row>
    <row r="8" spans="1:30">
      <c r="A8" s="251" t="str">
        <f>'scenario input table'!A11</f>
        <v>ProRail</v>
      </c>
      <c r="B8" s="252" t="str">
        <f>'scenario input table'!B11</f>
        <v>Kijfhoek - Lage Zwaluwe</v>
      </c>
      <c r="C8" s="62" t="str">
        <f>'scenario input table'!C11</f>
        <v>Kijfhoek - Lage Zwaluwe</v>
      </c>
      <c r="D8" s="62" t="str">
        <f>'scenario input table'!D11</f>
        <v>x</v>
      </c>
      <c r="E8" s="62" t="str">
        <f>'scenario input table'!E11</f>
        <v>x</v>
      </c>
      <c r="F8" s="62">
        <f>'scenario input table'!F11</f>
        <v>0</v>
      </c>
      <c r="G8" s="62" t="str">
        <f>'scenario input table'!G11</f>
        <v>1.5 kV DC</v>
      </c>
      <c r="H8" s="62">
        <f>'scenario input table'!H11</f>
        <v>740</v>
      </c>
      <c r="I8" s="62" t="str">
        <f>'scenario input table'!I11</f>
        <v>D4</v>
      </c>
      <c r="J8" s="62">
        <f>'scenario input table'!J11</f>
        <v>2</v>
      </c>
      <c r="K8" s="62" t="str">
        <f>'scenario input table'!K11</f>
        <v>N/A</v>
      </c>
      <c r="L8" s="62" t="str">
        <f>'scenario input table'!L11</f>
        <v>G2</v>
      </c>
      <c r="M8" s="62" t="str">
        <f>'scenario input table'!M11</f>
        <v>P/C 80/410</v>
      </c>
      <c r="N8" s="62" t="str">
        <f>'scenario input table'!N11</f>
        <v>ATB EG</v>
      </c>
      <c r="O8" s="62">
        <f>'scenario input table'!O11</f>
        <v>100</v>
      </c>
      <c r="P8" s="62">
        <f>'scenario input table'!P11</f>
        <v>19.899999999999999</v>
      </c>
      <c r="Q8" s="62" t="str">
        <f>'scenario input table'!Q11</f>
        <v>2100-2400</v>
      </c>
      <c r="R8" s="62">
        <f>'scenario input table'!R11</f>
        <v>0</v>
      </c>
      <c r="S8" s="62" t="str">
        <f>'scenario input table'!S11</f>
        <v>B*: high usage in regural traffic</v>
      </c>
      <c r="T8" s="62">
        <f>'scenario input table'!T11</f>
        <v>0</v>
      </c>
      <c r="U8" s="63" t="str">
        <f>'scenario input table'!U11</f>
        <v>B*</v>
      </c>
      <c r="V8" s="267"/>
      <c r="W8" s="268"/>
      <c r="X8" s="268"/>
      <c r="Y8" s="268"/>
      <c r="Z8" s="268"/>
      <c r="AA8" s="268"/>
      <c r="AB8" s="268"/>
      <c r="AC8" s="268"/>
      <c r="AD8" s="268"/>
    </row>
    <row r="9" spans="1:30">
      <c r="A9" s="253" t="str">
        <f>'scenario input table'!A12</f>
        <v>ProRail</v>
      </c>
      <c r="B9" s="254" t="str">
        <f>'scenario input table'!B12</f>
        <v>Lage Zwaluwe - Breda</v>
      </c>
      <c r="C9" s="61" t="str">
        <f>'scenario input table'!C12</f>
        <v>Lage Zwaluwe - Breda</v>
      </c>
      <c r="D9" s="61" t="str">
        <f>'scenario input table'!D12</f>
        <v>x</v>
      </c>
      <c r="E9" s="61" t="str">
        <f>'scenario input table'!E12</f>
        <v>x</v>
      </c>
      <c r="F9" s="61">
        <f>'scenario input table'!F12</f>
        <v>0</v>
      </c>
      <c r="G9" s="61" t="str">
        <f>'scenario input table'!G12</f>
        <v>1.5 kV DC</v>
      </c>
      <c r="H9" s="61">
        <f>'scenario input table'!H12</f>
        <v>740</v>
      </c>
      <c r="I9" s="61" t="str">
        <f>'scenario input table'!I12</f>
        <v>D4</v>
      </c>
      <c r="J9" s="61">
        <f>'scenario input table'!J12</f>
        <v>2</v>
      </c>
      <c r="K9" s="61" t="str">
        <f>'scenario input table'!K12</f>
        <v>N/A</v>
      </c>
      <c r="L9" s="61" t="str">
        <f>'scenario input table'!L12</f>
        <v>G2</v>
      </c>
      <c r="M9" s="61" t="str">
        <f>'scenario input table'!M12</f>
        <v>P/C 80/410</v>
      </c>
      <c r="N9" s="61" t="str">
        <f>'scenario input table'!N12</f>
        <v>ATB EG</v>
      </c>
      <c r="O9" s="61">
        <f>'scenario input table'!O12</f>
        <v>100</v>
      </c>
      <c r="P9" s="61">
        <f>'scenario input table'!P12</f>
        <v>14.2</v>
      </c>
      <c r="Q9" s="61" t="str">
        <f>'scenario input table'!Q12</f>
        <v>2100-2400</v>
      </c>
      <c r="R9" s="61">
        <f>'scenario input table'!R12</f>
        <v>0</v>
      </c>
      <c r="S9" s="61" t="str">
        <f>'scenario input table'!S12</f>
        <v>B*: high usage in regural traffic</v>
      </c>
      <c r="T9" s="61">
        <f>'scenario input table'!T12</f>
        <v>0</v>
      </c>
      <c r="U9" s="64" t="str">
        <f>'scenario input table'!U12</f>
        <v>B*</v>
      </c>
      <c r="V9" s="267"/>
      <c r="W9" s="268"/>
      <c r="X9" s="268"/>
      <c r="Y9" s="268"/>
      <c r="Z9" s="268"/>
      <c r="AA9" s="268"/>
      <c r="AB9" s="268"/>
      <c r="AC9" s="268"/>
      <c r="AD9" s="268"/>
    </row>
    <row r="10" spans="1:30">
      <c r="A10" s="253" t="str">
        <f>'scenario input table'!A19</f>
        <v>ProRail</v>
      </c>
      <c r="B10" s="254" t="str">
        <f>'scenario input table'!B19</f>
        <v>Breda - Eindhoven</v>
      </c>
      <c r="C10" s="61" t="str">
        <f>'scenario input table'!C19</f>
        <v>Breda - Eindhoven</v>
      </c>
      <c r="D10" s="61" t="str">
        <f>'scenario input table'!D19</f>
        <v>x</v>
      </c>
      <c r="E10" s="61" t="str">
        <f>'scenario input table'!E19</f>
        <v>x</v>
      </c>
      <c r="F10" s="61">
        <f>'scenario input table'!F19</f>
        <v>0</v>
      </c>
      <c r="G10" s="61" t="str">
        <f>'scenario input table'!G19</f>
        <v>1.5 kV DC</v>
      </c>
      <c r="H10" s="61">
        <f>'scenario input table'!H19</f>
        <v>740</v>
      </c>
      <c r="I10" s="61" t="str">
        <f>'scenario input table'!I19</f>
        <v>D4</v>
      </c>
      <c r="J10" s="61">
        <f>'scenario input table'!J19</f>
        <v>2</v>
      </c>
      <c r="K10" s="61" t="str">
        <f>'scenario input table'!K19</f>
        <v>N/A</v>
      </c>
      <c r="L10" s="61" t="str">
        <f>'scenario input table'!L19</f>
        <v>G2</v>
      </c>
      <c r="M10" s="61" t="str">
        <f>'scenario input table'!M19</f>
        <v>P/C 80/410</v>
      </c>
      <c r="N10" s="61" t="str">
        <f>'scenario input table'!N19</f>
        <v>ATB EG</v>
      </c>
      <c r="O10" s="61">
        <f>'scenario input table'!O19</f>
        <v>100</v>
      </c>
      <c r="P10" s="61">
        <f>'scenario input table'!P19</f>
        <v>58.9</v>
      </c>
      <c r="Q10" s="61" t="str">
        <f>'scenario input table'!Q19</f>
        <v>2100-2400</v>
      </c>
      <c r="R10" s="61">
        <f>'scenario input table'!R19</f>
        <v>0</v>
      </c>
      <c r="S10" s="61" t="str">
        <f>'scenario input table'!S19</f>
        <v>B*: high usage in regural traffic</v>
      </c>
      <c r="T10" s="61">
        <f>'scenario input table'!T19</f>
        <v>0</v>
      </c>
      <c r="U10" s="64" t="str">
        <f>'scenario input table'!U19</f>
        <v>B*</v>
      </c>
      <c r="V10" s="267"/>
      <c r="W10" s="268"/>
      <c r="X10" s="268"/>
      <c r="Y10" s="268"/>
      <c r="Z10" s="268"/>
      <c r="AA10" s="268"/>
      <c r="AB10" s="268"/>
      <c r="AC10" s="268"/>
      <c r="AD10" s="268"/>
    </row>
    <row r="11" spans="1:30">
      <c r="A11" s="253" t="str">
        <f>'scenario input table'!A30</f>
        <v>ProRail</v>
      </c>
      <c r="B11" s="254" t="str">
        <f>'scenario input table'!B30</f>
        <v>Eindhoven - Venlo border</v>
      </c>
      <c r="C11" s="61" t="str">
        <f>'scenario input table'!C30</f>
        <v>Eindhoven - Venlo border</v>
      </c>
      <c r="D11" s="61" t="str">
        <f>'scenario input table'!D30</f>
        <v>x</v>
      </c>
      <c r="E11" s="61" t="str">
        <f>'scenario input table'!E30</f>
        <v>x</v>
      </c>
      <c r="F11" s="61">
        <f>'scenario input table'!F30</f>
        <v>0</v>
      </c>
      <c r="G11" s="61" t="str">
        <f>'scenario input table'!G30</f>
        <v>1.5 kV DC</v>
      </c>
      <c r="H11" s="61">
        <f>'scenario input table'!H30</f>
        <v>650</v>
      </c>
      <c r="I11" s="61" t="str">
        <f>'scenario input table'!I30</f>
        <v>D4</v>
      </c>
      <c r="J11" s="61">
        <f>'scenario input table'!J30</f>
        <v>2</v>
      </c>
      <c r="K11" s="61" t="str">
        <f>'scenario input table'!K30</f>
        <v>N/A</v>
      </c>
      <c r="L11" s="61" t="str">
        <f>'scenario input table'!L30</f>
        <v>G2</v>
      </c>
      <c r="M11" s="61" t="str">
        <f>'scenario input table'!M30</f>
        <v>P/C 80/410</v>
      </c>
      <c r="N11" s="61" t="str">
        <f>'scenario input table'!N30</f>
        <v>ATB EG</v>
      </c>
      <c r="O11" s="61">
        <f>'scenario input table'!O30</f>
        <v>100</v>
      </c>
      <c r="P11" s="61">
        <f>'scenario input table'!P30</f>
        <v>54.8</v>
      </c>
      <c r="Q11" s="61" t="str">
        <f>'scenario input table'!Q30</f>
        <v>2100-2400</v>
      </c>
      <c r="R11" s="61">
        <f>'scenario input table'!R30</f>
        <v>0</v>
      </c>
      <c r="S11" s="61" t="str">
        <f>'scenario input table'!S30</f>
        <v>B*: high usage in regural traffic</v>
      </c>
      <c r="T11" s="61">
        <f>'scenario input table'!T30</f>
        <v>0</v>
      </c>
      <c r="U11" s="64" t="str">
        <f>'scenario input table'!U30</f>
        <v>B*</v>
      </c>
      <c r="V11" s="267"/>
      <c r="W11" s="268"/>
      <c r="X11" s="268"/>
      <c r="Y11" s="268"/>
      <c r="Z11" s="268"/>
      <c r="AA11" s="268"/>
      <c r="AB11" s="268"/>
      <c r="AC11" s="268"/>
      <c r="AD11" s="268"/>
    </row>
    <row r="12" spans="1:30" ht="21.5" thickBot="1">
      <c r="A12" s="255" t="str">
        <f>'scenario input table'!A96</f>
        <v>DB Netz</v>
      </c>
      <c r="B12" s="152" t="str">
        <f>'scenario input table'!B96</f>
        <v>Kaldenkirchen border - Viersen</v>
      </c>
      <c r="C12" s="66" t="str">
        <f>'scenario input table'!C96</f>
        <v>Kaldenkirchen border - Viersen</v>
      </c>
      <c r="D12" s="66" t="str">
        <f>'scenario input table'!D96</f>
        <v>x</v>
      </c>
      <c r="E12" s="66" t="str">
        <f>'scenario input table'!E96</f>
        <v>x</v>
      </c>
      <c r="F12" s="66" t="str">
        <f>'scenario input table'!F96</f>
        <v>E</v>
      </c>
      <c r="G12" s="66" t="str">
        <f>'scenario input table'!G96</f>
        <v>AC 15 kV 16,7Hz</v>
      </c>
      <c r="H12" s="66">
        <f>'scenario input table'!H96</f>
        <v>650</v>
      </c>
      <c r="I12" s="66" t="str">
        <f>'scenario input table'!I96</f>
        <v>D4</v>
      </c>
      <c r="J12" s="66">
        <f>'scenario input table'!J96</f>
        <v>1</v>
      </c>
      <c r="K12" s="66" t="str">
        <f>'scenario input table'!K96</f>
        <v>N/A</v>
      </c>
      <c r="L12" s="66" t="str">
        <f>'scenario input table'!L96</f>
        <v>Upon request</v>
      </c>
      <c r="M12" s="66" t="str">
        <f>'scenario input table'!M96</f>
        <v>P/C 80/410</v>
      </c>
      <c r="N12" s="66" t="str">
        <f>'scenario input table'!N96</f>
        <v>PZB</v>
      </c>
      <c r="O12" s="66" t="str">
        <f>'scenario input table'!O96</f>
        <v>Up to 100</v>
      </c>
      <c r="P12" s="66">
        <f>'scenario input table'!P96</f>
        <v>20</v>
      </c>
      <c r="Q12" s="66" t="str">
        <f>'scenario input table'!Q96</f>
        <v>2340-2855</v>
      </c>
      <c r="R12" s="66">
        <f>'scenario input table'!R96</f>
        <v>0</v>
      </c>
      <c r="S12" s="66" t="str">
        <f>'scenario input table'!S96</f>
        <v>one-Track between Kaldenkirchen-Dülken</v>
      </c>
      <c r="T12" s="66">
        <f>'scenario input table'!T96</f>
        <v>0</v>
      </c>
      <c r="U12" s="67">
        <f>'scenario input table'!U96</f>
        <v>0</v>
      </c>
      <c r="V12" s="267"/>
      <c r="W12" s="268"/>
      <c r="X12" s="268"/>
      <c r="Y12" s="268"/>
      <c r="Z12" s="268"/>
      <c r="AA12" s="268"/>
      <c r="AB12" s="268"/>
      <c r="AC12" s="268"/>
      <c r="AD12" s="268"/>
    </row>
    <row r="13" spans="1:30" ht="16" thickBot="1">
      <c r="A13" s="282" t="s">
        <v>267</v>
      </c>
      <c r="B13" s="283"/>
      <c r="C13" s="283"/>
      <c r="D13" s="283"/>
      <c r="E13" s="283"/>
      <c r="F13" s="283"/>
      <c r="G13" s="283"/>
      <c r="H13" s="283"/>
      <c r="I13" s="283"/>
      <c r="J13" s="283"/>
      <c r="K13" s="283"/>
      <c r="L13" s="283"/>
      <c r="M13" s="283"/>
      <c r="N13" s="283"/>
      <c r="O13" s="283"/>
      <c r="P13" s="283"/>
      <c r="Q13" s="283"/>
      <c r="R13" s="283"/>
      <c r="S13" s="283"/>
      <c r="T13" s="283"/>
      <c r="U13" s="284"/>
    </row>
    <row r="14" spans="1:30">
      <c r="A14" s="124" t="str">
        <f>'scenario input table'!A24</f>
        <v>ProRail</v>
      </c>
      <c r="B14" s="125" t="str">
        <f>'scenario input table'!B24</f>
        <v>Kijfhoek - Amersfoort</v>
      </c>
      <c r="C14" s="40" t="str">
        <f>'scenario input table'!C24</f>
        <v>Kijfhoek - Amersfoort</v>
      </c>
      <c r="D14" s="40" t="str">
        <f>'scenario input table'!D24</f>
        <v>x</v>
      </c>
      <c r="E14" s="40" t="str">
        <f>'scenario input table'!E24</f>
        <v>x</v>
      </c>
      <c r="F14" s="40">
        <f>'scenario input table'!F24</f>
        <v>0</v>
      </c>
      <c r="G14" s="40" t="str">
        <f>'scenario input table'!G24</f>
        <v>1.5 kV DC</v>
      </c>
      <c r="H14" s="40">
        <f>'scenario input table'!H24</f>
        <v>740</v>
      </c>
      <c r="I14" s="40" t="str">
        <f>'scenario input table'!I24</f>
        <v>D4</v>
      </c>
      <c r="J14" s="40">
        <f>'scenario input table'!J24</f>
        <v>2</v>
      </c>
      <c r="K14" s="40" t="str">
        <f>'scenario input table'!K24</f>
        <v>N/A</v>
      </c>
      <c r="L14" s="40" t="str">
        <f>'scenario input table'!L24</f>
        <v>G2</v>
      </c>
      <c r="M14" s="40" t="str">
        <f>'scenario input table'!M24</f>
        <v>P/C 80/410</v>
      </c>
      <c r="N14" s="40" t="str">
        <f>'scenario input table'!N24</f>
        <v>ATB EG</v>
      </c>
      <c r="O14" s="40">
        <f>'scenario input table'!O24</f>
        <v>100</v>
      </c>
      <c r="P14" s="40">
        <f>'scenario input table'!P24</f>
        <v>123.8</v>
      </c>
      <c r="Q14" s="40" t="str">
        <f>'scenario input table'!Q24</f>
        <v>2100-2400</v>
      </c>
      <c r="R14" s="40">
        <f>'scenario input table'!R24</f>
        <v>0</v>
      </c>
      <c r="S14" s="40" t="str">
        <f>'scenario input table'!S24</f>
        <v>via Bkl, Dvd, Hvs, Amf</v>
      </c>
      <c r="T14" s="40">
        <f>'scenario input table'!T24</f>
        <v>0</v>
      </c>
      <c r="U14" s="41" t="str">
        <f>'scenario input table'!U24</f>
        <v>B</v>
      </c>
    </row>
    <row r="15" spans="1:30">
      <c r="A15" s="126" t="str">
        <f>'scenario input table'!A25</f>
        <v>ProRail</v>
      </c>
      <c r="B15" s="127" t="str">
        <f>'scenario input table'!B25</f>
        <v>Amersfoort - Deventer</v>
      </c>
      <c r="C15" s="43" t="str">
        <f>'scenario input table'!C25</f>
        <v>Amersfoort - Deventer</v>
      </c>
      <c r="D15" s="43" t="str">
        <f>'scenario input table'!D25</f>
        <v>x</v>
      </c>
      <c r="E15" s="43" t="str">
        <f>'scenario input table'!E25</f>
        <v>x</v>
      </c>
      <c r="F15" s="43">
        <f>'scenario input table'!F25</f>
        <v>0</v>
      </c>
      <c r="G15" s="43" t="str">
        <f>'scenario input table'!G25</f>
        <v>1.5 kV DC</v>
      </c>
      <c r="H15" s="43">
        <f>'scenario input table'!H25</f>
        <v>740</v>
      </c>
      <c r="I15" s="43" t="str">
        <f>'scenario input table'!I25</f>
        <v>D4</v>
      </c>
      <c r="J15" s="43">
        <f>'scenario input table'!J25</f>
        <v>2</v>
      </c>
      <c r="K15" s="43" t="str">
        <f>'scenario input table'!K25</f>
        <v>N/A</v>
      </c>
      <c r="L15" s="43" t="str">
        <f>'scenario input table'!L25</f>
        <v>G2</v>
      </c>
      <c r="M15" s="43" t="str">
        <f>'scenario input table'!M25</f>
        <v>P/C 80/410</v>
      </c>
      <c r="N15" s="43" t="str">
        <f>'scenario input table'!N25</f>
        <v>ATB EG</v>
      </c>
      <c r="O15" s="43">
        <f>'scenario input table'!O25</f>
        <v>100</v>
      </c>
      <c r="P15" s="43">
        <f>'scenario input table'!P25</f>
        <v>58.3</v>
      </c>
      <c r="Q15" s="43" t="str">
        <f>'scenario input table'!Q25</f>
        <v>2100-2400</v>
      </c>
      <c r="R15" s="43">
        <f>'scenario input table'!R25</f>
        <v>0</v>
      </c>
      <c r="S15" s="43">
        <f>'scenario input table'!S25</f>
        <v>0</v>
      </c>
      <c r="T15" s="43">
        <f>'scenario input table'!T25</f>
        <v>0</v>
      </c>
      <c r="U15" s="44" t="str">
        <f>'scenario input table'!U25</f>
        <v>B</v>
      </c>
    </row>
    <row r="16" spans="1:30">
      <c r="A16" s="126" t="str">
        <f>'scenario input table'!A26</f>
        <v>ProRail</v>
      </c>
      <c r="B16" s="127" t="str">
        <f>'scenario input table'!B26</f>
        <v>Deventer - Oldenzaal border</v>
      </c>
      <c r="C16" s="43" t="str">
        <f>'scenario input table'!C26</f>
        <v>Deventer - Oldenzaal border</v>
      </c>
      <c r="D16" s="43" t="str">
        <f>'scenario input table'!D26</f>
        <v>x</v>
      </c>
      <c r="E16" s="43" t="str">
        <f>'scenario input table'!E26</f>
        <v>x</v>
      </c>
      <c r="F16" s="43">
        <f>'scenario input table'!F26</f>
        <v>0</v>
      </c>
      <c r="G16" s="43" t="str">
        <f>'scenario input table'!G26</f>
        <v>1.5 kV DC</v>
      </c>
      <c r="H16" s="43" t="str">
        <f>'scenario input table'!H26</f>
        <v xml:space="preserve">740 / 590 </v>
      </c>
      <c r="I16" s="43" t="str">
        <f>'scenario input table'!I26</f>
        <v>D4</v>
      </c>
      <c r="J16" s="43">
        <f>'scenario input table'!J26</f>
        <v>2</v>
      </c>
      <c r="K16" s="43" t="str">
        <f>'scenario input table'!K26</f>
        <v>N/A</v>
      </c>
      <c r="L16" s="43" t="str">
        <f>'scenario input table'!L26</f>
        <v>G2</v>
      </c>
      <c r="M16" s="43" t="str">
        <f>'scenario input table'!M26</f>
        <v>P/C 80/410</v>
      </c>
      <c r="N16" s="43" t="str">
        <f>'scenario input table'!N26</f>
        <v>ATB EG</v>
      </c>
      <c r="O16" s="43">
        <f>'scenario input table'!O26</f>
        <v>100</v>
      </c>
      <c r="P16" s="43">
        <f>'scenario input table'!P26</f>
        <v>68.599999999999994</v>
      </c>
      <c r="Q16" s="43" t="str">
        <f>'scenario input table'!Q26</f>
        <v>2100-2400</v>
      </c>
      <c r="R16" s="43">
        <f>'scenario input table'!R26</f>
        <v>0</v>
      </c>
      <c r="S16" s="43" t="str">
        <f>'scenario input table'!S26</f>
        <v>590 on German side</v>
      </c>
      <c r="T16" s="43">
        <f>'scenario input table'!T26</f>
        <v>0</v>
      </c>
      <c r="U16" s="44" t="str">
        <f>'scenario input table'!U26</f>
        <v>B</v>
      </c>
    </row>
    <row r="17" spans="1:21" ht="21.5" thickBot="1">
      <c r="A17" s="128" t="str">
        <f>'scenario input table'!A85</f>
        <v>DB Netz</v>
      </c>
      <c r="B17" s="129" t="str">
        <f>'scenario input table'!B85</f>
        <v>Rheine - Bad Bentheim</v>
      </c>
      <c r="C17" s="46" t="str">
        <f>'scenario input table'!C85</f>
        <v>Rheine - Bad Bentheim border</v>
      </c>
      <c r="D17" s="46" t="str">
        <f>'scenario input table'!D85</f>
        <v>x</v>
      </c>
      <c r="E17" s="46" t="str">
        <f>'scenario input table'!E85</f>
        <v>x</v>
      </c>
      <c r="F17" s="46" t="str">
        <f>'scenario input table'!F85</f>
        <v>E</v>
      </c>
      <c r="G17" s="46" t="str">
        <f>'scenario input table'!G85</f>
        <v>AC 15 kV 16,7Hz</v>
      </c>
      <c r="H17" s="46" t="str">
        <f>'scenario input table'!H85</f>
        <v>600m</v>
      </c>
      <c r="I17" s="46" t="str">
        <f>'scenario input table'!I85</f>
        <v>D4</v>
      </c>
      <c r="J17" s="46" t="str">
        <f>'scenario input table'!J85</f>
        <v>min. 2</v>
      </c>
      <c r="K17" s="46" t="str">
        <f>'scenario input table'!K85</f>
        <v>N/A</v>
      </c>
      <c r="L17" s="46" t="str">
        <f>'scenario input table'!L85</f>
        <v>upon request</v>
      </c>
      <c r="M17" s="46" t="str">
        <f>'scenario input table'!M85</f>
        <v>P/C 410 (P/C 80)</v>
      </c>
      <c r="N17" s="46" t="str">
        <f>'scenario input table'!N85</f>
        <v>PZB</v>
      </c>
      <c r="O17" s="46">
        <f>'scenario input table'!O85</f>
        <v>160</v>
      </c>
      <c r="P17" s="46">
        <f>'scenario input table'!P85</f>
        <v>30</v>
      </c>
      <c r="Q17" s="46" t="str">
        <f>'scenario input table'!Q85</f>
        <v>1: 3460t 2: 2770t (E-Tfz DB-185)</v>
      </c>
      <c r="R17" s="46">
        <f>'scenario input table'!R85</f>
        <v>0</v>
      </c>
      <c r="S17" s="46">
        <f>'scenario input table'!S85</f>
        <v>0</v>
      </c>
      <c r="T17" s="46">
        <f>'scenario input table'!T85</f>
        <v>0</v>
      </c>
      <c r="U17" s="47">
        <f>'scenario input table'!U85</f>
        <v>0</v>
      </c>
    </row>
    <row r="18" spans="1:21" ht="15.75" customHeight="1" thickBot="1">
      <c r="A18" s="282" t="s">
        <v>268</v>
      </c>
      <c r="B18" s="283"/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283"/>
      <c r="N18" s="283"/>
      <c r="O18" s="283"/>
      <c r="P18" s="283"/>
      <c r="Q18" s="283"/>
      <c r="R18" s="283"/>
      <c r="S18" s="283"/>
      <c r="T18" s="283"/>
      <c r="U18" s="284"/>
    </row>
    <row r="19" spans="1:21">
      <c r="A19" s="124" t="str">
        <f>'scenario input table'!A16</f>
        <v>ProRail</v>
      </c>
      <c r="B19" s="125" t="str">
        <f>'scenario input table'!B16</f>
        <v>Kijfhoek - Meteren</v>
      </c>
      <c r="C19" s="40" t="str">
        <f>'scenario input table'!C16</f>
        <v>Kijfhoek - Meteren</v>
      </c>
      <c r="D19" s="40">
        <f>'scenario input table'!D16</f>
        <v>0</v>
      </c>
      <c r="E19" s="40" t="str">
        <f>'scenario input table'!E16</f>
        <v>x</v>
      </c>
      <c r="F19" s="40">
        <f>'scenario input table'!F16</f>
        <v>0</v>
      </c>
      <c r="G19" s="40" t="str">
        <f>'scenario input table'!G16</f>
        <v>25 kV AC</v>
      </c>
      <c r="H19" s="40">
        <f>'scenario input table'!H16</f>
        <v>740</v>
      </c>
      <c r="I19" s="40" t="str">
        <f>'scenario input table'!I16</f>
        <v>E5</v>
      </c>
      <c r="J19" s="40">
        <f>'scenario input table'!J16</f>
        <v>2</v>
      </c>
      <c r="K19" s="40" t="str">
        <f>'scenario input table'!K16</f>
        <v>N/A</v>
      </c>
      <c r="L19" s="40" t="str">
        <f>'scenario input table'!L16</f>
        <v>GC</v>
      </c>
      <c r="M19" s="40" t="str">
        <f>'scenario input table'!M16</f>
        <v>P/C 80/410</v>
      </c>
      <c r="N19" s="40" t="str">
        <f>'scenario input table'!N16</f>
        <v>L2 - 2.3.0d</v>
      </c>
      <c r="O19" s="40">
        <f>'scenario input table'!O16</f>
        <v>100</v>
      </c>
      <c r="P19" s="40">
        <f>'scenario input table'!P16</f>
        <v>49.7</v>
      </c>
      <c r="Q19" s="40" t="str">
        <f>'scenario input table'!Q16</f>
        <v>2100-2400</v>
      </c>
      <c r="R19" s="40">
        <f>'scenario input table'!R16</f>
        <v>0</v>
      </c>
      <c r="S19" s="40" t="str">
        <f>'scenario input table'!S16</f>
        <v>weights to be checked</v>
      </c>
      <c r="T19" s="40">
        <f>'scenario input table'!T16</f>
        <v>0</v>
      </c>
      <c r="U19" s="41" t="str">
        <f>'scenario input table'!U16</f>
        <v>A</v>
      </c>
    </row>
    <row r="20" spans="1:21" ht="21">
      <c r="A20" s="126" t="str">
        <f>'scenario input table'!A29</f>
        <v>ProRail</v>
      </c>
      <c r="B20" s="127" t="str">
        <f>'scenario input table'!B29</f>
        <v>Deventer - Arnhem - Betuweroute - Meteren</v>
      </c>
      <c r="C20" s="43" t="str">
        <f>'scenario input table'!C29</f>
        <v>Deventer - Arnhem - Betuweroute - Meteren</v>
      </c>
      <c r="D20" s="43" t="str">
        <f>'scenario input table'!D29</f>
        <v>x</v>
      </c>
      <c r="E20" s="43" t="str">
        <f>'scenario input table'!E29</f>
        <v>x</v>
      </c>
      <c r="F20" s="43">
        <f>'scenario input table'!F29</f>
        <v>0</v>
      </c>
      <c r="G20" s="43" t="str">
        <f>'scenario input table'!G29</f>
        <v>1,5 kV DC / 25 kV AC</v>
      </c>
      <c r="H20" s="43">
        <f>'scenario input table'!H29</f>
        <v>650</v>
      </c>
      <c r="I20" s="43" t="str">
        <f>'scenario input table'!I29</f>
        <v>D4 / E5</v>
      </c>
      <c r="J20" s="43">
        <f>'scenario input table'!J29</f>
        <v>2</v>
      </c>
      <c r="K20" s="43" t="str">
        <f>'scenario input table'!K29</f>
        <v>N/A</v>
      </c>
      <c r="L20" s="43" t="str">
        <f>'scenario input table'!L29</f>
        <v>G2 / GC</v>
      </c>
      <c r="M20" s="43" t="str">
        <f>'scenario input table'!M29</f>
        <v>P/C 80/410</v>
      </c>
      <c r="N20" s="43" t="str">
        <f>'scenario input table'!N29</f>
        <v>L2 - 2.3.0d / ATB EG</v>
      </c>
      <c r="O20" s="43">
        <f>'scenario input table'!O29</f>
        <v>100</v>
      </c>
      <c r="P20" s="43">
        <f>'scenario input table'!P29</f>
        <v>100.8</v>
      </c>
      <c r="Q20" s="43" t="str">
        <f>'scenario input table'!Q29</f>
        <v>2100-2400</v>
      </c>
      <c r="R20" s="43">
        <f>'scenario input table'!R29</f>
        <v>0</v>
      </c>
      <c r="S20" s="43" t="str">
        <f>'scenario input table'!S29</f>
        <v>change direction at Deventer</v>
      </c>
      <c r="T20" s="43">
        <f>'scenario input table'!T29</f>
        <v>0</v>
      </c>
      <c r="U20" s="44" t="str">
        <f>'scenario input table'!U29</f>
        <v>B</v>
      </c>
    </row>
    <row r="21" spans="1:21" ht="21.5" thickBot="1">
      <c r="A21" s="128" t="str">
        <f>'scenario input table'!A85</f>
        <v>DB Netz</v>
      </c>
      <c r="B21" s="129" t="str">
        <f>'scenario input table'!B85</f>
        <v>Rheine - Bad Bentheim</v>
      </c>
      <c r="C21" s="46" t="str">
        <f>'scenario input table'!C85</f>
        <v>Rheine - Bad Bentheim border</v>
      </c>
      <c r="D21" s="46" t="str">
        <f>'scenario input table'!D85</f>
        <v>x</v>
      </c>
      <c r="E21" s="46" t="str">
        <f>'scenario input table'!E85</f>
        <v>x</v>
      </c>
      <c r="F21" s="46" t="str">
        <f>'scenario input table'!F85</f>
        <v>E</v>
      </c>
      <c r="G21" s="46" t="str">
        <f>'scenario input table'!G85</f>
        <v>AC 15 kV 16,7Hz</v>
      </c>
      <c r="H21" s="46" t="str">
        <f>'scenario input table'!H85</f>
        <v>600m</v>
      </c>
      <c r="I21" s="46" t="str">
        <f>'scenario input table'!I85</f>
        <v>D4</v>
      </c>
      <c r="J21" s="46" t="str">
        <f>'scenario input table'!J85</f>
        <v>min. 2</v>
      </c>
      <c r="K21" s="46" t="str">
        <f>'scenario input table'!K85</f>
        <v>N/A</v>
      </c>
      <c r="L21" s="46" t="str">
        <f>'scenario input table'!L85</f>
        <v>upon request</v>
      </c>
      <c r="M21" s="46" t="str">
        <f>'scenario input table'!M85</f>
        <v>P/C 410 (P/C 80)</v>
      </c>
      <c r="N21" s="46" t="str">
        <f>'scenario input table'!N85</f>
        <v>PZB</v>
      </c>
      <c r="O21" s="46">
        <f>'scenario input table'!O85</f>
        <v>160</v>
      </c>
      <c r="P21" s="46">
        <f>'scenario input table'!P85</f>
        <v>30</v>
      </c>
      <c r="Q21" s="46" t="str">
        <f>'scenario input table'!Q85</f>
        <v>1: 3460t 2: 2770t (E-Tfz DB-185)</v>
      </c>
      <c r="R21" s="46">
        <f>'scenario input table'!R85</f>
        <v>0</v>
      </c>
      <c r="S21" s="46">
        <f>'scenario input table'!S85</f>
        <v>0</v>
      </c>
      <c r="T21" s="46">
        <f>'scenario input table'!T85</f>
        <v>0</v>
      </c>
      <c r="U21" s="47">
        <f>'scenario input table'!U85</f>
        <v>0</v>
      </c>
    </row>
    <row r="22" spans="1:21" ht="16" thickBot="1">
      <c r="A22" s="282" t="s">
        <v>450</v>
      </c>
      <c r="B22" s="283"/>
      <c r="C22" s="283"/>
      <c r="D22" s="283"/>
      <c r="E22" s="283"/>
      <c r="F22" s="283"/>
      <c r="G22" s="283"/>
      <c r="H22" s="283"/>
      <c r="I22" s="283"/>
      <c r="J22" s="283"/>
      <c r="K22" s="283"/>
      <c r="L22" s="283"/>
      <c r="M22" s="283"/>
      <c r="N22" s="283"/>
      <c r="O22" s="283"/>
      <c r="P22" s="283"/>
      <c r="Q22" s="283"/>
      <c r="R22" s="283"/>
      <c r="S22" s="283"/>
      <c r="T22" s="283"/>
      <c r="U22" s="284"/>
    </row>
    <row r="23" spans="1:21">
      <c r="A23" s="135" t="str">
        <f>'scenario input table'!A11</f>
        <v>ProRail</v>
      </c>
      <c r="B23" s="136" t="str">
        <f>'scenario input table'!B11</f>
        <v>Kijfhoek - Lage Zwaluwe</v>
      </c>
      <c r="C23" s="50" t="str">
        <f>'scenario input table'!C11</f>
        <v>Kijfhoek - Lage Zwaluwe</v>
      </c>
      <c r="D23" s="50" t="str">
        <f>'scenario input table'!D11</f>
        <v>x</v>
      </c>
      <c r="E23" s="50" t="str">
        <f>'scenario input table'!E11</f>
        <v>x</v>
      </c>
      <c r="F23" s="50">
        <f>'scenario input table'!F11</f>
        <v>0</v>
      </c>
      <c r="G23" s="50" t="str">
        <f>'scenario input table'!G11</f>
        <v>1.5 kV DC</v>
      </c>
      <c r="H23" s="50">
        <f>'scenario input table'!H11</f>
        <v>740</v>
      </c>
      <c r="I23" s="50" t="str">
        <f>'scenario input table'!I11</f>
        <v>D4</v>
      </c>
      <c r="J23" s="50">
        <f>'scenario input table'!J11</f>
        <v>2</v>
      </c>
      <c r="K23" s="50" t="str">
        <f>'scenario input table'!K11</f>
        <v>N/A</v>
      </c>
      <c r="L23" s="50" t="str">
        <f>'scenario input table'!L11</f>
        <v>G2</v>
      </c>
      <c r="M23" s="50" t="str">
        <f>'scenario input table'!M11</f>
        <v>P/C 80/410</v>
      </c>
      <c r="N23" s="50" t="str">
        <f>'scenario input table'!N11</f>
        <v>ATB EG</v>
      </c>
      <c r="O23" s="50">
        <f>'scenario input table'!O11</f>
        <v>100</v>
      </c>
      <c r="P23" s="50">
        <f>'scenario input table'!P11</f>
        <v>19.899999999999999</v>
      </c>
      <c r="Q23" s="50" t="str">
        <f>'scenario input table'!Q11</f>
        <v>2100-2400</v>
      </c>
      <c r="R23" s="50">
        <f>'scenario input table'!R11</f>
        <v>0</v>
      </c>
      <c r="S23" s="50" t="str">
        <f>'scenario input table'!S11</f>
        <v>B*: high usage in regural traffic</v>
      </c>
      <c r="T23" s="50">
        <f>'scenario input table'!T11</f>
        <v>0</v>
      </c>
      <c r="U23" s="51" t="str">
        <f>'scenario input table'!U11</f>
        <v>B*</v>
      </c>
    </row>
    <row r="24" spans="1:21">
      <c r="A24" s="132" t="str">
        <f>'scenario input table'!A23</f>
        <v>ProRail</v>
      </c>
      <c r="B24" s="69" t="str">
        <f>'scenario input table'!B23</f>
        <v>Lage Zwaluwe - Roosendaal</v>
      </c>
      <c r="C24" s="17" t="str">
        <f>'scenario input table'!C23</f>
        <v>Lage Zwaluwe - Roosendaal</v>
      </c>
      <c r="D24" s="17" t="str">
        <f>'scenario input table'!D23</f>
        <v>x</v>
      </c>
      <c r="E24" s="17" t="str">
        <f>'scenario input table'!E23</f>
        <v>x</v>
      </c>
      <c r="F24" s="17">
        <f>'scenario input table'!F23</f>
        <v>0</v>
      </c>
      <c r="G24" s="17" t="str">
        <f>'scenario input table'!G23</f>
        <v>1.5 kV DC</v>
      </c>
      <c r="H24" s="17">
        <f>'scenario input table'!H23</f>
        <v>740</v>
      </c>
      <c r="I24" s="17" t="str">
        <f>'scenario input table'!I23</f>
        <v>D4</v>
      </c>
      <c r="J24" s="17">
        <f>'scenario input table'!J23</f>
        <v>2</v>
      </c>
      <c r="K24" s="17" t="str">
        <f>'scenario input table'!K23</f>
        <v>N/A</v>
      </c>
      <c r="L24" s="17" t="str">
        <f>'scenario input table'!L23</f>
        <v>G2</v>
      </c>
      <c r="M24" s="17" t="str">
        <f>'scenario input table'!M23</f>
        <v>P/C 80/410</v>
      </c>
      <c r="N24" s="17" t="str">
        <f>'scenario input table'!N23</f>
        <v>ATB EG</v>
      </c>
      <c r="O24" s="17">
        <f>'scenario input table'!O23</f>
        <v>100</v>
      </c>
      <c r="P24" s="17">
        <f>'scenario input table'!P23</f>
        <v>22.8</v>
      </c>
      <c r="Q24" s="17" t="str">
        <f>'scenario input table'!Q23</f>
        <v>2100-2400</v>
      </c>
      <c r="R24" s="17">
        <f>'scenario input table'!R23</f>
        <v>0</v>
      </c>
      <c r="S24" s="17">
        <f>'scenario input table'!S23</f>
        <v>0</v>
      </c>
      <c r="T24" s="17">
        <f>'scenario input table'!T23</f>
        <v>0</v>
      </c>
      <c r="U24" s="53" t="str">
        <f>'scenario input table'!U23</f>
        <v>B</v>
      </c>
    </row>
    <row r="25" spans="1:21">
      <c r="A25" s="132" t="str">
        <f>'scenario input table'!A8</f>
        <v>ProRail</v>
      </c>
      <c r="B25" s="69" t="str">
        <f>'scenario input table'!B8</f>
        <v>Roosendaal - Roosendaal border</v>
      </c>
      <c r="C25" s="17" t="str">
        <f>'scenario input table'!C8</f>
        <v>Roosendaal - Roosendaal border</v>
      </c>
      <c r="D25" s="17" t="str">
        <f>'scenario input table'!D8</f>
        <v>x</v>
      </c>
      <c r="E25" s="17" t="str">
        <f>'scenario input table'!E8</f>
        <v>x</v>
      </c>
      <c r="F25" s="17">
        <f>'scenario input table'!F8</f>
        <v>0</v>
      </c>
      <c r="G25" s="17" t="str">
        <f>'scenario input table'!G8</f>
        <v>1.5 kV DC</v>
      </c>
      <c r="H25" s="17">
        <f>'scenario input table'!H8</f>
        <v>740</v>
      </c>
      <c r="I25" s="17" t="str">
        <f>'scenario input table'!I8</f>
        <v>D4</v>
      </c>
      <c r="J25" s="17">
        <f>'scenario input table'!J8</f>
        <v>2</v>
      </c>
      <c r="K25" s="17" t="str">
        <f>'scenario input table'!K8</f>
        <v>N/A</v>
      </c>
      <c r="L25" s="17" t="str">
        <f>'scenario input table'!L8</f>
        <v>G2</v>
      </c>
      <c r="M25" s="17" t="str">
        <f>'scenario input table'!M8</f>
        <v>P/C 80/410</v>
      </c>
      <c r="N25" s="17" t="str">
        <f>'scenario input table'!N8</f>
        <v>ATB EG / MEMOR</v>
      </c>
      <c r="O25" s="17">
        <f>'scenario input table'!O8</f>
        <v>100</v>
      </c>
      <c r="P25" s="17">
        <f>'scenario input table'!P8</f>
        <v>8.4</v>
      </c>
      <c r="Q25" s="17" t="str">
        <f>'scenario input table'!Q8</f>
        <v>2100-2400</v>
      </c>
      <c r="R25" s="17">
        <f>'scenario input table'!R8</f>
        <v>0</v>
      </c>
      <c r="S25" s="17">
        <f>'scenario input table'!S8</f>
        <v>0</v>
      </c>
      <c r="T25" s="17">
        <f>'scenario input table'!T8</f>
        <v>0</v>
      </c>
      <c r="U25" s="53" t="str">
        <f>'scenario input table'!U8</f>
        <v>B</v>
      </c>
    </row>
    <row r="26" spans="1:21" ht="24.75" customHeight="1">
      <c r="A26" s="132" t="str">
        <f>'scenario input table'!A53</f>
        <v>Infrabel</v>
      </c>
      <c r="B26" s="69" t="str">
        <f>'scenario input table'!B53</f>
        <v>Roosendaal/Essen - Antwerpen</v>
      </c>
      <c r="C26" s="69" t="str">
        <f>'scenario input table'!C53</f>
        <v>Roosendaal/Essen border - Antwerpen</v>
      </c>
      <c r="D26" s="17" t="str">
        <f>'scenario input table'!D53</f>
        <v>X</v>
      </c>
      <c r="E26" s="17" t="str">
        <f>'scenario input table'!E53</f>
        <v>X</v>
      </c>
      <c r="F26" s="17" t="str">
        <f>'scenario input table'!F53</f>
        <v>traxx</v>
      </c>
      <c r="G26" s="17" t="str">
        <f>'scenario input table'!G53</f>
        <v>3kv</v>
      </c>
      <c r="H26" s="17">
        <f>'scenario input table'!H53</f>
        <v>740</v>
      </c>
      <c r="I26" s="17" t="str">
        <f>'scenario input table'!I53</f>
        <v>D4</v>
      </c>
      <c r="J26" s="17">
        <f>'scenario input table'!J53</f>
        <v>2</v>
      </c>
      <c r="K26" s="17" t="str">
        <f>'scenario input table'!K53</f>
        <v>N/A</v>
      </c>
      <c r="L26" s="17" t="str">
        <f>'scenario input table'!L53</f>
        <v>GB</v>
      </c>
      <c r="M26" s="17" t="str">
        <f>'scenario input table'!M53</f>
        <v>PC70-PC400</v>
      </c>
      <c r="N26" s="17" t="str">
        <f>'scenario input table'!N53</f>
        <v>TBL1+</v>
      </c>
      <c r="O26" s="17">
        <f>'scenario input table'!O53</f>
        <v>100</v>
      </c>
      <c r="P26" s="17">
        <f>'scenario input table'!P53</f>
        <v>23</v>
      </c>
      <c r="Q26" s="17">
        <f>'scenario input table'!Q53</f>
        <v>2000</v>
      </c>
      <c r="R26" s="17">
        <f>'scenario input table'!R53</f>
        <v>0</v>
      </c>
      <c r="S26" s="17">
        <f>'scenario input table'!S53</f>
        <v>0</v>
      </c>
      <c r="T26" s="17" t="str">
        <f>'scenario input table'!T53</f>
        <v>X</v>
      </c>
      <c r="U26" s="53" t="str">
        <f>'scenario input table'!U53</f>
        <v>B</v>
      </c>
    </row>
    <row r="27" spans="1:21" ht="25.5" customHeight="1">
      <c r="A27" s="132" t="str">
        <f>'scenario input table'!A54</f>
        <v>Infrabel</v>
      </c>
      <c r="B27" s="69" t="str">
        <f>'scenario input table'!B54</f>
        <v>Roosendaal/Essen - Antwerpen</v>
      </c>
      <c r="C27" s="69" t="str">
        <f>'scenario input table'!C54</f>
        <v>Roosendaal/Essen border - Antwerpen</v>
      </c>
      <c r="D27" s="17">
        <f>'scenario input table'!D54</f>
        <v>0</v>
      </c>
      <c r="E27" s="17" t="str">
        <f>'scenario input table'!E54</f>
        <v>X</v>
      </c>
      <c r="F27" s="17" t="str">
        <f>'scenario input table'!F54</f>
        <v>class 66</v>
      </c>
      <c r="G27" s="17" t="str">
        <f>'scenario input table'!G54</f>
        <v>3kv</v>
      </c>
      <c r="H27" s="17">
        <f>'scenario input table'!H54</f>
        <v>740</v>
      </c>
      <c r="I27" s="17" t="str">
        <f>'scenario input table'!I54</f>
        <v>D4</v>
      </c>
      <c r="J27" s="17">
        <f>'scenario input table'!J54</f>
        <v>2</v>
      </c>
      <c r="K27" s="17" t="str">
        <f>'scenario input table'!K54</f>
        <v>N/A</v>
      </c>
      <c r="L27" s="17" t="str">
        <f>'scenario input table'!L54</f>
        <v>GB</v>
      </c>
      <c r="M27" s="17" t="str">
        <f>'scenario input table'!M54</f>
        <v>PC70-PC400</v>
      </c>
      <c r="N27" s="17" t="str">
        <f>'scenario input table'!N54</f>
        <v>TBL1+</v>
      </c>
      <c r="O27" s="17">
        <f>'scenario input table'!O54</f>
        <v>100</v>
      </c>
      <c r="P27" s="17">
        <f>'scenario input table'!P54</f>
        <v>23</v>
      </c>
      <c r="Q27" s="17">
        <f>'scenario input table'!Q54</f>
        <v>1800</v>
      </c>
      <c r="R27" s="17">
        <f>'scenario input table'!R54</f>
        <v>0</v>
      </c>
      <c r="S27" s="17">
        <f>'scenario input table'!S54</f>
        <v>0</v>
      </c>
      <c r="T27" s="17" t="str">
        <f>'scenario input table'!T54</f>
        <v>X</v>
      </c>
      <c r="U27" s="53" t="str">
        <f>'scenario input table'!U54</f>
        <v>B</v>
      </c>
    </row>
    <row r="28" spans="1:21" ht="27" customHeight="1">
      <c r="A28" s="132" t="str">
        <f>'scenario input table'!A55</f>
        <v>Infrabel</v>
      </c>
      <c r="B28" s="69" t="str">
        <f>'scenario input table'!B55</f>
        <v>Roosendaal/Essen - Antwerpen</v>
      </c>
      <c r="C28" s="69" t="str">
        <f>'scenario input table'!C55</f>
        <v>Roosendaal/Essen border - Antwerpen</v>
      </c>
      <c r="D28" s="17">
        <f>'scenario input table'!D55</f>
        <v>0</v>
      </c>
      <c r="E28" s="17" t="str">
        <f>'scenario input table'!E55</f>
        <v>X</v>
      </c>
      <c r="F28" s="17" t="str">
        <f>'scenario input table'!F55</f>
        <v>traxx</v>
      </c>
      <c r="G28" s="17" t="str">
        <f>'scenario input table'!G55</f>
        <v>3kv</v>
      </c>
      <c r="H28" s="17">
        <f>'scenario input table'!H55</f>
        <v>740</v>
      </c>
      <c r="I28" s="17" t="str">
        <f>'scenario input table'!I55</f>
        <v>D4</v>
      </c>
      <c r="J28" s="17">
        <f>'scenario input table'!J55</f>
        <v>2</v>
      </c>
      <c r="K28" s="17" t="str">
        <f>'scenario input table'!K55</f>
        <v>N/A</v>
      </c>
      <c r="L28" s="17" t="str">
        <f>'scenario input table'!L55</f>
        <v>GB</v>
      </c>
      <c r="M28" s="17" t="str">
        <f>'scenario input table'!M55</f>
        <v>PC70-PC400</v>
      </c>
      <c r="N28" s="17" t="str">
        <f>'scenario input table'!N55</f>
        <v>TBL1+</v>
      </c>
      <c r="O28" s="17">
        <f>'scenario input table'!O55</f>
        <v>100</v>
      </c>
      <c r="P28" s="17">
        <f>'scenario input table'!P55</f>
        <v>23</v>
      </c>
      <c r="Q28" s="17">
        <f>'scenario input table'!Q55</f>
        <v>2000</v>
      </c>
      <c r="R28" s="17">
        <f>'scenario input table'!R55</f>
        <v>0</v>
      </c>
      <c r="S28" s="17">
        <f>'scenario input table'!S55</f>
        <v>0</v>
      </c>
      <c r="T28" s="17" t="str">
        <f>'scenario input table'!T55</f>
        <v>X</v>
      </c>
      <c r="U28" s="53" t="str">
        <f>'scenario input table'!U55</f>
        <v>B</v>
      </c>
    </row>
    <row r="29" spans="1:21" ht="27" customHeight="1">
      <c r="A29" s="132" t="str">
        <f>'scenario input table'!A56</f>
        <v>Infrabel</v>
      </c>
      <c r="B29" s="69" t="str">
        <f>'scenario input table'!B56</f>
        <v>Roosendaal/Essen - Antwerpen</v>
      </c>
      <c r="C29" s="69" t="str">
        <f>'scenario input table'!C56</f>
        <v>Roosendaal/Essen border - Antwerpen</v>
      </c>
      <c r="D29" s="17">
        <f>'scenario input table'!D56</f>
        <v>0</v>
      </c>
      <c r="E29" s="17" t="str">
        <f>'scenario input table'!E56</f>
        <v>X</v>
      </c>
      <c r="F29" s="17" t="str">
        <f>'scenario input table'!F56</f>
        <v>class 66</v>
      </c>
      <c r="G29" s="17" t="str">
        <f>'scenario input table'!G56</f>
        <v>3kv</v>
      </c>
      <c r="H29" s="17">
        <f>'scenario input table'!H56</f>
        <v>740</v>
      </c>
      <c r="I29" s="17" t="str">
        <f>'scenario input table'!I56</f>
        <v>D4</v>
      </c>
      <c r="J29" s="17">
        <f>'scenario input table'!J56</f>
        <v>2</v>
      </c>
      <c r="K29" s="17" t="str">
        <f>'scenario input table'!K56</f>
        <v>N/A</v>
      </c>
      <c r="L29" s="17" t="str">
        <f>'scenario input table'!L56</f>
        <v>GB</v>
      </c>
      <c r="M29" s="17" t="str">
        <f>'scenario input table'!M56</f>
        <v>PC70-PC400</v>
      </c>
      <c r="N29" s="17" t="str">
        <f>'scenario input table'!N56</f>
        <v>TBL1+</v>
      </c>
      <c r="O29" s="17">
        <f>'scenario input table'!O56</f>
        <v>100</v>
      </c>
      <c r="P29" s="17">
        <f>'scenario input table'!P56</f>
        <v>23</v>
      </c>
      <c r="Q29" s="17">
        <f>'scenario input table'!Q56</f>
        <v>2100</v>
      </c>
      <c r="R29" s="17">
        <f>'scenario input table'!R56</f>
        <v>0</v>
      </c>
      <c r="S29" s="17">
        <f>'scenario input table'!S56</f>
        <v>0</v>
      </c>
      <c r="T29" s="17" t="str">
        <f>'scenario input table'!T56</f>
        <v>X</v>
      </c>
      <c r="U29" s="53" t="str">
        <f>'scenario input table'!U56</f>
        <v>B</v>
      </c>
    </row>
    <row r="30" spans="1:21" ht="54.75" customHeight="1">
      <c r="A30" s="132" t="str">
        <f>'scenario input table'!A49</f>
        <v>Infrabel</v>
      </c>
      <c r="B30" s="69" t="str">
        <f>'scenario input table'!B49</f>
        <v>Antwerpen - Montzen/AachenWest</v>
      </c>
      <c r="C30" s="17" t="str">
        <f>'scenario input table'!C49</f>
        <v>Antwerpen - Montzen/AachenWest border</v>
      </c>
      <c r="D30" s="17" t="str">
        <f>'scenario input table'!D49</f>
        <v>X</v>
      </c>
      <c r="E30" s="17" t="str">
        <f>'scenario input table'!E49</f>
        <v>X</v>
      </c>
      <c r="F30" s="17" t="str">
        <f>'scenario input table'!F49</f>
        <v>traxx</v>
      </c>
      <c r="G30" s="17" t="str">
        <f>'scenario input table'!G49</f>
        <v>3kv</v>
      </c>
      <c r="H30" s="17">
        <f>'scenario input table'!H49</f>
        <v>740</v>
      </c>
      <c r="I30" s="17" t="str">
        <f>'scenario input table'!I49</f>
        <v>D4</v>
      </c>
      <c r="J30" s="17">
        <f>'scenario input table'!J49</f>
        <v>2</v>
      </c>
      <c r="K30" s="17" t="str">
        <f>'scenario input table'!K49</f>
        <v>N/A</v>
      </c>
      <c r="L30" s="17" t="str">
        <f>'scenario input table'!L49</f>
        <v>GB</v>
      </c>
      <c r="M30" s="17" t="str">
        <f>'scenario input table'!M49</f>
        <v>PC70-PC400</v>
      </c>
      <c r="N30" s="17" t="str">
        <f>'scenario input table'!N49</f>
        <v xml:space="preserve">TBL1+/ TBL1+ + ETCS L1 between Antwerp North – Lier </v>
      </c>
      <c r="O30" s="17">
        <f>'scenario input table'!O49</f>
        <v>100</v>
      </c>
      <c r="P30" s="17">
        <f>'scenario input table'!P49</f>
        <v>152.19999999999999</v>
      </c>
      <c r="Q30" s="17">
        <f>'scenario input table'!Q49</f>
        <v>2000</v>
      </c>
      <c r="R30" s="17">
        <f>'scenario input table'!R49</f>
        <v>0</v>
      </c>
      <c r="S30" s="17" t="str">
        <f>'scenario input table'!S49</f>
        <v xml:space="preserve">For DB Netz: Border – Aachen West : gradient does apply – you need a pusher loco  </v>
      </c>
      <c r="T30" s="17" t="str">
        <f>'scenario input table'!T49</f>
        <v>X</v>
      </c>
      <c r="U30" s="53" t="str">
        <f>'scenario input table'!U49</f>
        <v>B</v>
      </c>
    </row>
    <row r="31" spans="1:21" ht="31.5">
      <c r="A31" s="132" t="str">
        <f>'scenario input table'!A50</f>
        <v>Infrabel</v>
      </c>
      <c r="B31" s="69" t="str">
        <f>'scenario input table'!B50</f>
        <v>Antwerpen - Montzen/AachenWest</v>
      </c>
      <c r="C31" s="17" t="str">
        <f>'scenario input table'!C50</f>
        <v>Antwerpen - Montzen/AachenWest border</v>
      </c>
      <c r="D31" s="17">
        <f>'scenario input table'!D50</f>
        <v>0</v>
      </c>
      <c r="E31" s="17" t="str">
        <f>'scenario input table'!E50</f>
        <v>X</v>
      </c>
      <c r="F31" s="17" t="str">
        <f>'scenario input table'!F50</f>
        <v>class 66</v>
      </c>
      <c r="G31" s="17" t="str">
        <f>'scenario input table'!G50</f>
        <v>3kv</v>
      </c>
      <c r="H31" s="17">
        <f>'scenario input table'!H50</f>
        <v>740</v>
      </c>
      <c r="I31" s="17" t="str">
        <f>'scenario input table'!I50</f>
        <v>D4</v>
      </c>
      <c r="J31" s="17">
        <f>'scenario input table'!J50</f>
        <v>2</v>
      </c>
      <c r="K31" s="17" t="str">
        <f>'scenario input table'!K50</f>
        <v>N/A</v>
      </c>
      <c r="L31" s="17" t="str">
        <f>'scenario input table'!L50</f>
        <v>GB</v>
      </c>
      <c r="M31" s="17" t="str">
        <f>'scenario input table'!M50</f>
        <v>PC70-PC400</v>
      </c>
      <c r="N31" s="17" t="str">
        <f>'scenario input table'!N50</f>
        <v xml:space="preserve">TBL1+/ TBL1+ + ETCS L1 between Antwerp North – Lier </v>
      </c>
      <c r="O31" s="17">
        <f>'scenario input table'!O50</f>
        <v>100</v>
      </c>
      <c r="P31" s="17">
        <f>'scenario input table'!P50</f>
        <v>152.19999999999999</v>
      </c>
      <c r="Q31" s="17">
        <f>'scenario input table'!Q50</f>
        <v>1800</v>
      </c>
      <c r="R31" s="17">
        <f>'scenario input table'!R50</f>
        <v>0</v>
      </c>
      <c r="S31" s="17" t="str">
        <f>'scenario input table'!S50</f>
        <v xml:space="preserve">For DB Netz: Border – Aachen West : gradient does apply – you need a pusher loco  </v>
      </c>
      <c r="T31" s="17" t="str">
        <f>'scenario input table'!T50</f>
        <v>X</v>
      </c>
      <c r="U31" s="53" t="str">
        <f>'scenario input table'!U50</f>
        <v>B</v>
      </c>
    </row>
    <row r="32" spans="1:21" ht="31.5">
      <c r="A32" s="132" t="str">
        <f>'scenario input table'!A51</f>
        <v>Infrabel</v>
      </c>
      <c r="B32" s="69" t="str">
        <f>'scenario input table'!B51</f>
        <v>Antwerpen - Montzen/AachenWest</v>
      </c>
      <c r="C32" s="17" t="str">
        <f>'scenario input table'!C51</f>
        <v>Antwerpen - Montzen/AachenWest border</v>
      </c>
      <c r="D32" s="17">
        <f>'scenario input table'!D51</f>
        <v>0</v>
      </c>
      <c r="E32" s="17" t="str">
        <f>'scenario input table'!E51</f>
        <v>X</v>
      </c>
      <c r="F32" s="17" t="str">
        <f>'scenario input table'!F51</f>
        <v>traxx</v>
      </c>
      <c r="G32" s="17" t="str">
        <f>'scenario input table'!G51</f>
        <v>3kv</v>
      </c>
      <c r="H32" s="17">
        <f>'scenario input table'!H51</f>
        <v>740</v>
      </c>
      <c r="I32" s="17" t="str">
        <f>'scenario input table'!I51</f>
        <v>D4</v>
      </c>
      <c r="J32" s="17">
        <f>'scenario input table'!J51</f>
        <v>2</v>
      </c>
      <c r="K32" s="17" t="str">
        <f>'scenario input table'!K51</f>
        <v>N/A</v>
      </c>
      <c r="L32" s="17" t="str">
        <f>'scenario input table'!L51</f>
        <v>GB</v>
      </c>
      <c r="M32" s="17" t="str">
        <f>'scenario input table'!M51</f>
        <v>PC70-PC400</v>
      </c>
      <c r="N32" s="17" t="str">
        <f>'scenario input table'!N51</f>
        <v xml:space="preserve">TBL1+/ TBL1+ + ETCS L1 between Antwerp North – Lier </v>
      </c>
      <c r="O32" s="17">
        <f>'scenario input table'!O51</f>
        <v>100</v>
      </c>
      <c r="P32" s="17">
        <f>'scenario input table'!P51</f>
        <v>152.19999999999999</v>
      </c>
      <c r="Q32" s="17">
        <f>'scenario input table'!Q51</f>
        <v>2000</v>
      </c>
      <c r="R32" s="17">
        <f>'scenario input table'!R51</f>
        <v>0</v>
      </c>
      <c r="S32" s="17" t="str">
        <f>'scenario input table'!S51</f>
        <v xml:space="preserve">For DB Netz: Border – Aachen West : gradient does apply – you need a pusher loco  </v>
      </c>
      <c r="T32" s="17" t="str">
        <f>'scenario input table'!T51</f>
        <v>X</v>
      </c>
      <c r="U32" s="53" t="str">
        <f>'scenario input table'!U51</f>
        <v>B</v>
      </c>
    </row>
    <row r="33" spans="1:21" ht="31.5">
      <c r="A33" s="132" t="str">
        <f>'scenario input table'!A52</f>
        <v>Infrabel</v>
      </c>
      <c r="B33" s="69" t="str">
        <f>'scenario input table'!B52</f>
        <v>Antwerpen - Montzen/AachenWest</v>
      </c>
      <c r="C33" s="17" t="str">
        <f>'scenario input table'!C52</f>
        <v>Antwerpen - Montzen/AachenWest border</v>
      </c>
      <c r="D33" s="17">
        <f>'scenario input table'!D52</f>
        <v>0</v>
      </c>
      <c r="E33" s="17" t="str">
        <f>'scenario input table'!E52</f>
        <v>X</v>
      </c>
      <c r="F33" s="17" t="str">
        <f>'scenario input table'!F52</f>
        <v>class 66</v>
      </c>
      <c r="G33" s="17" t="str">
        <f>'scenario input table'!G52</f>
        <v>3kv</v>
      </c>
      <c r="H33" s="17">
        <f>'scenario input table'!H52</f>
        <v>740</v>
      </c>
      <c r="I33" s="17" t="str">
        <f>'scenario input table'!I52</f>
        <v>D4</v>
      </c>
      <c r="J33" s="17">
        <f>'scenario input table'!J52</f>
        <v>2</v>
      </c>
      <c r="K33" s="17" t="str">
        <f>'scenario input table'!K52</f>
        <v>N/A</v>
      </c>
      <c r="L33" s="17" t="str">
        <f>'scenario input table'!L52</f>
        <v>GB</v>
      </c>
      <c r="M33" s="17" t="str">
        <f>'scenario input table'!M52</f>
        <v>PC70-PC400</v>
      </c>
      <c r="N33" s="17" t="str">
        <f>'scenario input table'!N52</f>
        <v xml:space="preserve">TBL1+/ TBL1+ + ETCS L1 between Antwerp North – Lier </v>
      </c>
      <c r="O33" s="17">
        <f>'scenario input table'!O52</f>
        <v>100</v>
      </c>
      <c r="P33" s="17">
        <f>'scenario input table'!P52</f>
        <v>152.19999999999999</v>
      </c>
      <c r="Q33" s="17">
        <f>'scenario input table'!Q52</f>
        <v>2100</v>
      </c>
      <c r="R33" s="17">
        <f>'scenario input table'!R52</f>
        <v>0</v>
      </c>
      <c r="S33" s="17" t="str">
        <f>'scenario input table'!S52</f>
        <v xml:space="preserve">For DB Netz: Border – Aachen West : gradient does apply – you need a pusher loco  </v>
      </c>
      <c r="T33" s="17" t="str">
        <f>'scenario input table'!T52</f>
        <v>X</v>
      </c>
      <c r="U33" s="53" t="str">
        <f>'scenario input table'!U52</f>
        <v>B</v>
      </c>
    </row>
    <row r="34" spans="1:21" ht="42.5" thickBot="1">
      <c r="A34" s="133" t="str">
        <f>'scenario input table'!A92</f>
        <v>DB Netz</v>
      </c>
      <c r="B34" s="134" t="str">
        <f>'scenario input table'!B92</f>
        <v>Aachen West - Montzen</v>
      </c>
      <c r="C34" s="55" t="str">
        <f>'scenario input table'!C92</f>
        <v>Aachen West border - Montzen</v>
      </c>
      <c r="D34" s="55" t="str">
        <f>'scenario input table'!D92</f>
        <v>x</v>
      </c>
      <c r="E34" s="55" t="str">
        <f>'scenario input table'!E92</f>
        <v>x</v>
      </c>
      <c r="F34" s="55" t="str">
        <f>'scenario input table'!F92</f>
        <v>E</v>
      </c>
      <c r="G34" s="55" t="str">
        <f>'scenario input table'!G92</f>
        <v>AC 15 kV 16,7Hz</v>
      </c>
      <c r="H34" s="55" t="str">
        <f>'scenario input table'!H92</f>
        <v>740m</v>
      </c>
      <c r="I34" s="55" t="str">
        <f>'scenario input table'!I92</f>
        <v>D4</v>
      </c>
      <c r="J34" s="55" t="str">
        <f>'scenario input table'!J92</f>
        <v>min. 2</v>
      </c>
      <c r="K34" s="55" t="str">
        <f>'scenario input table'!K92</f>
        <v>N/A</v>
      </c>
      <c r="L34" s="55" t="str">
        <f>'scenario input table'!L92</f>
        <v>upon request</v>
      </c>
      <c r="M34" s="55" t="str">
        <f>'scenario input table'!M92</f>
        <v>P/C 410 (P/C 80)</v>
      </c>
      <c r="N34" s="55" t="str">
        <f>'scenario input table'!N92</f>
        <v>PZB</v>
      </c>
      <c r="O34" s="55">
        <f>'scenario input table'!O92</f>
        <v>100</v>
      </c>
      <c r="P34" s="55">
        <f>'scenario input table'!P92</f>
        <v>5</v>
      </c>
      <c r="Q34" s="55" t="str">
        <f>'scenario input table'!Q92</f>
        <v xml:space="preserve">1: 1210t 
2: 3770t (E-Tfz DB-185)
</v>
      </c>
      <c r="R34" s="55">
        <f>'scenario input table'!R92</f>
        <v>0</v>
      </c>
      <c r="S34" s="55">
        <f>'scenario input table'!S92</f>
        <v>0</v>
      </c>
      <c r="T34" s="55">
        <f>'scenario input table'!T92</f>
        <v>0</v>
      </c>
      <c r="U34" s="56">
        <f>'scenario input table'!U92</f>
        <v>0</v>
      </c>
    </row>
  </sheetData>
  <mergeCells count="11">
    <mergeCell ref="A18:U18"/>
    <mergeCell ref="A22:U22"/>
    <mergeCell ref="F1:G1"/>
    <mergeCell ref="T1:T2"/>
    <mergeCell ref="V1:AD1"/>
    <mergeCell ref="V2:AD2"/>
    <mergeCell ref="A3:U3"/>
    <mergeCell ref="V3:AD3"/>
    <mergeCell ref="A13:U13"/>
    <mergeCell ref="D1:E1"/>
    <mergeCell ref="A7:U7"/>
  </mergeCells>
  <conditionalFormatting sqref="A3:XFD6 A1:F1 A2:E2 H1:XFD2 V22:XFD22 A23:XFD1048576 V7:XFD12">
    <cfRule type="cellIs" dxfId="243" priority="20" operator="between">
      <formula>0</formula>
      <formula>0</formula>
    </cfRule>
  </conditionalFormatting>
  <conditionalFormatting sqref="A7:U7">
    <cfRule type="cellIs" dxfId="242" priority="9" operator="between">
      <formula>0</formula>
      <formula>0</formula>
    </cfRule>
  </conditionalFormatting>
  <conditionalFormatting sqref="V13:XFD21">
    <cfRule type="cellIs" dxfId="241" priority="18" operator="between">
      <formula>0</formula>
      <formula>0</formula>
    </cfRule>
  </conditionalFormatting>
  <conditionalFormatting sqref="A13:U13">
    <cfRule type="cellIs" dxfId="240" priority="17" operator="between">
      <formula>0</formula>
      <formula>0</formula>
    </cfRule>
  </conditionalFormatting>
  <conditionalFormatting sqref="A14:U17 A21:U21">
    <cfRule type="cellIs" dxfId="239" priority="16" operator="between">
      <formula>0</formula>
      <formula>0</formula>
    </cfRule>
  </conditionalFormatting>
  <conditionalFormatting sqref="A10:U12">
    <cfRule type="cellIs" dxfId="238" priority="12" operator="between">
      <formula>0</formula>
      <formula>0</formula>
    </cfRule>
  </conditionalFormatting>
  <conditionalFormatting sqref="A8:U9">
    <cfRule type="cellIs" dxfId="237" priority="11" operator="between">
      <formula>0</formula>
      <formula>0</formula>
    </cfRule>
  </conditionalFormatting>
  <conditionalFormatting sqref="A18:U18">
    <cfRule type="cellIs" dxfId="236" priority="4" operator="between">
      <formula>0</formula>
      <formula>0</formula>
    </cfRule>
  </conditionalFormatting>
  <conditionalFormatting sqref="A19:U19">
    <cfRule type="cellIs" dxfId="235" priority="3" operator="between">
      <formula>0</formula>
      <formula>0</formula>
    </cfRule>
  </conditionalFormatting>
  <conditionalFormatting sqref="A20:U20">
    <cfRule type="cellIs" dxfId="234" priority="2" operator="between">
      <formula>0</formula>
      <formula>0</formula>
    </cfRule>
  </conditionalFormatting>
  <conditionalFormatting sqref="A22:U22">
    <cfRule type="cellIs" dxfId="233" priority="1" operator="between">
      <formula>0</formula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2"/>
  <sheetViews>
    <sheetView zoomScale="80" zoomScaleNormal="80" workbookViewId="0">
      <selection sqref="A1:U32"/>
    </sheetView>
  </sheetViews>
  <sheetFormatPr defaultColWidth="11.453125" defaultRowHeight="14.5"/>
  <cols>
    <col min="1" max="1" width="13.453125" style="2" customWidth="1"/>
    <col min="2" max="2" width="16" style="2" hidden="1" customWidth="1"/>
    <col min="3" max="3" width="27.54296875" style="2" customWidth="1"/>
    <col min="4" max="4" width="8.26953125" style="2" customWidth="1"/>
    <col min="5" max="6" width="7.453125" style="2" customWidth="1"/>
    <col min="7" max="7" width="13.7265625" style="2" customWidth="1"/>
    <col min="8" max="8" width="10.7265625" style="2" customWidth="1"/>
    <col min="9" max="9" width="10.26953125" style="2" customWidth="1"/>
    <col min="10" max="10" width="11" style="2" customWidth="1"/>
    <col min="11" max="11" width="10.54296875" style="2" customWidth="1"/>
    <col min="12" max="12" width="13.1796875" style="2" customWidth="1"/>
    <col min="13" max="13" width="13.26953125" style="2" customWidth="1"/>
    <col min="14" max="14" width="15.81640625" style="2" customWidth="1"/>
    <col min="15" max="15" width="10.1796875" style="2" customWidth="1"/>
    <col min="16" max="16" width="14.54296875" style="2" customWidth="1"/>
    <col min="17" max="18" width="13.26953125" style="2" customWidth="1"/>
    <col min="19" max="19" width="21.7265625" style="2" customWidth="1"/>
    <col min="20" max="20" width="21.7265625" style="2" hidden="1" customWidth="1"/>
    <col min="21" max="21" width="11.7265625" style="2" customWidth="1"/>
    <col min="22" max="22" width="13.26953125" style="2" customWidth="1"/>
    <col min="23" max="16384" width="11.453125" style="2"/>
  </cols>
  <sheetData>
    <row r="1" spans="1:30" ht="22.5" customHeight="1">
      <c r="A1" s="114" t="s">
        <v>0</v>
      </c>
      <c r="B1" s="116" t="s">
        <v>1</v>
      </c>
      <c r="C1" s="116" t="s">
        <v>262</v>
      </c>
      <c r="D1" s="273" t="s">
        <v>2</v>
      </c>
      <c r="E1" s="273"/>
      <c r="F1" s="273" t="s">
        <v>3</v>
      </c>
      <c r="G1" s="273"/>
      <c r="H1" s="116" t="s">
        <v>4</v>
      </c>
      <c r="I1" s="116" t="s">
        <v>5</v>
      </c>
      <c r="J1" s="117" t="s">
        <v>6</v>
      </c>
      <c r="K1" s="117" t="s">
        <v>7</v>
      </c>
      <c r="L1" s="116" t="s">
        <v>8</v>
      </c>
      <c r="M1" s="116" t="s">
        <v>9</v>
      </c>
      <c r="N1" s="116" t="s">
        <v>10</v>
      </c>
      <c r="O1" s="116" t="s">
        <v>11</v>
      </c>
      <c r="P1" s="116" t="s">
        <v>12</v>
      </c>
      <c r="Q1" s="173" t="s">
        <v>412</v>
      </c>
      <c r="R1" s="118" t="s">
        <v>114</v>
      </c>
      <c r="S1" s="118" t="s">
        <v>13</v>
      </c>
      <c r="T1" s="274" t="s">
        <v>115</v>
      </c>
      <c r="U1" s="57" t="s">
        <v>14</v>
      </c>
      <c r="V1" s="277"/>
      <c r="W1" s="278"/>
      <c r="X1" s="278"/>
      <c r="Y1" s="278"/>
      <c r="Z1" s="278"/>
      <c r="AA1" s="278"/>
      <c r="AB1" s="278"/>
      <c r="AC1" s="278"/>
      <c r="AD1" s="278"/>
    </row>
    <row r="2" spans="1:30" ht="15" thickBot="1">
      <c r="A2" s="119"/>
      <c r="B2" s="120"/>
      <c r="C2" s="121"/>
      <c r="D2" s="122" t="s">
        <v>15</v>
      </c>
      <c r="E2" s="122" t="s">
        <v>16</v>
      </c>
      <c r="F2" s="122"/>
      <c r="G2" s="6"/>
      <c r="H2" s="122" t="s">
        <v>17</v>
      </c>
      <c r="I2" s="122"/>
      <c r="J2" s="122"/>
      <c r="K2" s="122"/>
      <c r="L2" s="122"/>
      <c r="M2" s="122"/>
      <c r="N2" s="122"/>
      <c r="O2" s="122" t="s">
        <v>18</v>
      </c>
      <c r="P2" s="122" t="s">
        <v>19</v>
      </c>
      <c r="Q2" s="122"/>
      <c r="R2" s="123"/>
      <c r="S2" s="123"/>
      <c r="T2" s="275"/>
      <c r="U2" s="58"/>
      <c r="V2" s="277"/>
      <c r="W2" s="278"/>
      <c r="X2" s="278"/>
      <c r="Y2" s="278"/>
      <c r="Z2" s="278"/>
      <c r="AA2" s="278"/>
      <c r="AB2" s="278"/>
      <c r="AC2" s="278"/>
      <c r="AD2" s="278"/>
    </row>
    <row r="3" spans="1:30" ht="16" thickBot="1">
      <c r="A3" s="279" t="s">
        <v>420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1"/>
      <c r="V3" s="277"/>
      <c r="W3" s="278"/>
      <c r="X3" s="278"/>
      <c r="Y3" s="278"/>
      <c r="Z3" s="278"/>
      <c r="AA3" s="278"/>
      <c r="AB3" s="278"/>
      <c r="AC3" s="278"/>
      <c r="AD3" s="278"/>
    </row>
    <row r="4" spans="1:30" ht="26.25" customHeight="1">
      <c r="A4" s="124" t="str">
        <f>'scenario input table'!A24</f>
        <v>ProRail</v>
      </c>
      <c r="B4" s="125" t="str">
        <f>'scenario input table'!B24</f>
        <v>Kijfhoek - Amersfoort</v>
      </c>
      <c r="C4" s="125" t="str">
        <f>'scenario input table'!C24</f>
        <v>Kijfhoek - Amersfoort</v>
      </c>
      <c r="D4" s="40" t="str">
        <f>'scenario input table'!D24</f>
        <v>x</v>
      </c>
      <c r="E4" s="40" t="str">
        <f>'scenario input table'!E24</f>
        <v>x</v>
      </c>
      <c r="F4" s="40">
        <f>'scenario input table'!F24</f>
        <v>0</v>
      </c>
      <c r="G4" s="40" t="str">
        <f>'scenario input table'!G24</f>
        <v>1.5 kV DC</v>
      </c>
      <c r="H4" s="40">
        <f>'scenario input table'!H24</f>
        <v>740</v>
      </c>
      <c r="I4" s="40" t="str">
        <f>'scenario input table'!I24</f>
        <v>D4</v>
      </c>
      <c r="J4" s="40">
        <f>'scenario input table'!J24</f>
        <v>2</v>
      </c>
      <c r="K4" s="40" t="str">
        <f>'scenario input table'!K24</f>
        <v>N/A</v>
      </c>
      <c r="L4" s="40" t="str">
        <f>'scenario input table'!L24</f>
        <v>G2</v>
      </c>
      <c r="M4" s="40" t="str">
        <f>'scenario input table'!M24</f>
        <v>P/C 80/410</v>
      </c>
      <c r="N4" s="40" t="str">
        <f>'scenario input table'!N24</f>
        <v>ATB EG</v>
      </c>
      <c r="O4" s="40">
        <f>'scenario input table'!O24</f>
        <v>100</v>
      </c>
      <c r="P4" s="40">
        <f>'scenario input table'!P24</f>
        <v>123.8</v>
      </c>
      <c r="Q4" s="40" t="str">
        <f>'scenario input table'!Q24</f>
        <v>2100-2400</v>
      </c>
      <c r="R4" s="40">
        <f>'scenario input table'!R24</f>
        <v>0</v>
      </c>
      <c r="S4" s="40" t="str">
        <f>'scenario input table'!S24</f>
        <v>via Bkl, Dvd, Hvs, Amf</v>
      </c>
      <c r="T4" s="40">
        <f>'scenario input table'!T24</f>
        <v>0</v>
      </c>
      <c r="U4" s="41" t="str">
        <f>'scenario input table'!U24</f>
        <v>B</v>
      </c>
      <c r="V4" s="34"/>
      <c r="W4" s="35"/>
      <c r="X4" s="35"/>
      <c r="Y4" s="35"/>
      <c r="Z4" s="35"/>
      <c r="AA4" s="35"/>
      <c r="AB4" s="35"/>
      <c r="AC4" s="35"/>
      <c r="AD4" s="35"/>
    </row>
    <row r="5" spans="1:30" ht="27" customHeight="1">
      <c r="A5" s="126" t="str">
        <f>'scenario input table'!A25</f>
        <v>ProRail</v>
      </c>
      <c r="B5" s="127" t="str">
        <f>'scenario input table'!B25</f>
        <v>Amersfoort - Deventer</v>
      </c>
      <c r="C5" s="127" t="str">
        <f>'scenario input table'!C25</f>
        <v>Amersfoort - Deventer</v>
      </c>
      <c r="D5" s="43" t="str">
        <f>'scenario input table'!D25</f>
        <v>x</v>
      </c>
      <c r="E5" s="43" t="str">
        <f>'scenario input table'!E25</f>
        <v>x</v>
      </c>
      <c r="F5" s="43">
        <f>'scenario input table'!F25</f>
        <v>0</v>
      </c>
      <c r="G5" s="43" t="str">
        <f>'scenario input table'!G25</f>
        <v>1.5 kV DC</v>
      </c>
      <c r="H5" s="43">
        <f>'scenario input table'!H25</f>
        <v>740</v>
      </c>
      <c r="I5" s="43" t="str">
        <f>'scenario input table'!I25</f>
        <v>D4</v>
      </c>
      <c r="J5" s="43">
        <f>'scenario input table'!J25</f>
        <v>2</v>
      </c>
      <c r="K5" s="43" t="str">
        <f>'scenario input table'!K25</f>
        <v>N/A</v>
      </c>
      <c r="L5" s="43" t="str">
        <f>'scenario input table'!L25</f>
        <v>G2</v>
      </c>
      <c r="M5" s="43" t="str">
        <f>'scenario input table'!M25</f>
        <v>P/C 80/410</v>
      </c>
      <c r="N5" s="43" t="str">
        <f>'scenario input table'!N25</f>
        <v>ATB EG</v>
      </c>
      <c r="O5" s="43">
        <f>'scenario input table'!O25</f>
        <v>100</v>
      </c>
      <c r="P5" s="43">
        <f>'scenario input table'!P25</f>
        <v>58.3</v>
      </c>
      <c r="Q5" s="43" t="str">
        <f>'scenario input table'!Q25</f>
        <v>2100-2400</v>
      </c>
      <c r="R5" s="43">
        <f>'scenario input table'!R25</f>
        <v>0</v>
      </c>
      <c r="S5" s="43">
        <f>'scenario input table'!S25</f>
        <v>0</v>
      </c>
      <c r="T5" s="43">
        <f>'scenario input table'!T25</f>
        <v>0</v>
      </c>
      <c r="U5" s="44" t="str">
        <f>'scenario input table'!U25</f>
        <v>B</v>
      </c>
      <c r="V5" s="34"/>
      <c r="W5" s="35"/>
      <c r="X5" s="35"/>
      <c r="Y5" s="35"/>
      <c r="Z5" s="35"/>
      <c r="AA5" s="35"/>
      <c r="AB5" s="35"/>
      <c r="AC5" s="35"/>
      <c r="AD5" s="35"/>
    </row>
    <row r="6" spans="1:30" ht="22.5" customHeight="1">
      <c r="A6" s="126" t="str">
        <f>'scenario input table'!A26</f>
        <v>ProRail</v>
      </c>
      <c r="B6" s="127" t="str">
        <f>'scenario input table'!B26</f>
        <v>Deventer - Oldenzaal border</v>
      </c>
      <c r="C6" s="127" t="str">
        <f>'scenario input table'!C26</f>
        <v>Deventer - Oldenzaal border</v>
      </c>
      <c r="D6" s="43" t="str">
        <f>'scenario input table'!D26</f>
        <v>x</v>
      </c>
      <c r="E6" s="43" t="str">
        <f>'scenario input table'!E26</f>
        <v>x</v>
      </c>
      <c r="F6" s="43">
        <f>'scenario input table'!F26</f>
        <v>0</v>
      </c>
      <c r="G6" s="43" t="str">
        <f>'scenario input table'!G26</f>
        <v>1.5 kV DC</v>
      </c>
      <c r="H6" s="43" t="str">
        <f>'scenario input table'!H26</f>
        <v xml:space="preserve">740 / 590 </v>
      </c>
      <c r="I6" s="43" t="str">
        <f>'scenario input table'!I26</f>
        <v>D4</v>
      </c>
      <c r="J6" s="43">
        <f>'scenario input table'!J26</f>
        <v>2</v>
      </c>
      <c r="K6" s="43" t="str">
        <f>'scenario input table'!K26</f>
        <v>N/A</v>
      </c>
      <c r="L6" s="43" t="str">
        <f>'scenario input table'!L26</f>
        <v>G2</v>
      </c>
      <c r="M6" s="43" t="str">
        <f>'scenario input table'!M26</f>
        <v>P/C 80/410</v>
      </c>
      <c r="N6" s="43" t="str">
        <f>'scenario input table'!N26</f>
        <v>ATB EG</v>
      </c>
      <c r="O6" s="43">
        <f>'scenario input table'!O26</f>
        <v>100</v>
      </c>
      <c r="P6" s="43">
        <f>'scenario input table'!P26</f>
        <v>68.599999999999994</v>
      </c>
      <c r="Q6" s="43" t="str">
        <f>'scenario input table'!Q26</f>
        <v>2100-2400</v>
      </c>
      <c r="R6" s="43">
        <f>'scenario input table'!R26</f>
        <v>0</v>
      </c>
      <c r="S6" s="43" t="str">
        <f>'scenario input table'!S26</f>
        <v>590 on German side</v>
      </c>
      <c r="T6" s="43">
        <f>'scenario input table'!T26</f>
        <v>0</v>
      </c>
      <c r="U6" s="44" t="str">
        <f>'scenario input table'!U26</f>
        <v>B</v>
      </c>
      <c r="V6" s="34"/>
      <c r="W6" s="35"/>
      <c r="X6" s="35"/>
      <c r="Y6" s="35"/>
      <c r="Z6" s="35"/>
      <c r="AA6" s="35"/>
      <c r="AB6" s="35"/>
      <c r="AC6" s="35"/>
      <c r="AD6" s="35"/>
    </row>
    <row r="7" spans="1:30" ht="21.5" thickBot="1">
      <c r="A7" s="128" t="str">
        <f>'scenario input table'!A85</f>
        <v>DB Netz</v>
      </c>
      <c r="B7" s="129" t="str">
        <f>'scenario input table'!B85</f>
        <v>Rheine - Bad Bentheim</v>
      </c>
      <c r="C7" s="129" t="str">
        <f>'scenario input table'!C85</f>
        <v>Rheine - Bad Bentheim border</v>
      </c>
      <c r="D7" s="46" t="str">
        <f>'scenario input table'!D85</f>
        <v>x</v>
      </c>
      <c r="E7" s="46" t="str">
        <f>'scenario input table'!E85</f>
        <v>x</v>
      </c>
      <c r="F7" s="46" t="str">
        <f>'scenario input table'!F85</f>
        <v>E</v>
      </c>
      <c r="G7" s="46" t="str">
        <f>'scenario input table'!G85</f>
        <v>AC 15 kV 16,7Hz</v>
      </c>
      <c r="H7" s="46" t="str">
        <f>'scenario input table'!H85</f>
        <v>600m</v>
      </c>
      <c r="I7" s="46" t="str">
        <f>'scenario input table'!I85</f>
        <v>D4</v>
      </c>
      <c r="J7" s="46" t="str">
        <f>'scenario input table'!J85</f>
        <v>min. 2</v>
      </c>
      <c r="K7" s="46" t="str">
        <f>'scenario input table'!K85</f>
        <v>N/A</v>
      </c>
      <c r="L7" s="46" t="str">
        <f>'scenario input table'!L85</f>
        <v>upon request</v>
      </c>
      <c r="M7" s="46" t="str">
        <f>'scenario input table'!M85</f>
        <v>P/C 410 (P/C 80)</v>
      </c>
      <c r="N7" s="46" t="str">
        <f>'scenario input table'!N85</f>
        <v>PZB</v>
      </c>
      <c r="O7" s="46">
        <f>'scenario input table'!O85</f>
        <v>160</v>
      </c>
      <c r="P7" s="46">
        <f>'scenario input table'!P85</f>
        <v>30</v>
      </c>
      <c r="Q7" s="46" t="str">
        <f>'scenario input table'!Q85</f>
        <v>1: 3460t 2: 2770t (E-Tfz DB-185)</v>
      </c>
      <c r="R7" s="46">
        <f>'scenario input table'!R85</f>
        <v>0</v>
      </c>
      <c r="S7" s="46">
        <f>'scenario input table'!S85</f>
        <v>0</v>
      </c>
      <c r="T7" s="46">
        <f>'scenario input table'!T85</f>
        <v>0</v>
      </c>
      <c r="U7" s="47">
        <f>'scenario input table'!U85</f>
        <v>0</v>
      </c>
      <c r="V7" s="34"/>
      <c r="W7" s="35"/>
      <c r="X7" s="35"/>
      <c r="Y7" s="35"/>
      <c r="Z7" s="35"/>
      <c r="AA7" s="35"/>
      <c r="AB7" s="35"/>
      <c r="AC7" s="35"/>
      <c r="AD7" s="35"/>
    </row>
    <row r="8" spans="1:30" ht="16" thickBot="1">
      <c r="A8" s="282" t="s">
        <v>269</v>
      </c>
      <c r="B8" s="283"/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283"/>
      <c r="U8" s="284"/>
    </row>
    <row r="9" spans="1:30" ht="25.5" customHeight="1">
      <c r="A9" s="124" t="str">
        <f>'scenario input table'!A16</f>
        <v>ProRail</v>
      </c>
      <c r="B9" s="125" t="str">
        <f>'scenario input table'!B16</f>
        <v>Kijfhoek - Meteren</v>
      </c>
      <c r="C9" s="125" t="str">
        <f>'scenario input table'!C16</f>
        <v>Kijfhoek - Meteren</v>
      </c>
      <c r="D9" s="40">
        <f>'scenario input table'!D16</f>
        <v>0</v>
      </c>
      <c r="E9" s="40" t="str">
        <f>'scenario input table'!E16</f>
        <v>x</v>
      </c>
      <c r="F9" s="40">
        <f>'scenario input table'!F16</f>
        <v>0</v>
      </c>
      <c r="G9" s="40" t="str">
        <f>'scenario input table'!G16</f>
        <v>25 kV AC</v>
      </c>
      <c r="H9" s="40">
        <f>'scenario input table'!H16</f>
        <v>740</v>
      </c>
      <c r="I9" s="40" t="str">
        <f>'scenario input table'!I16</f>
        <v>E5</v>
      </c>
      <c r="J9" s="40">
        <f>'scenario input table'!J16</f>
        <v>2</v>
      </c>
      <c r="K9" s="40" t="str">
        <f>'scenario input table'!K16</f>
        <v>N/A</v>
      </c>
      <c r="L9" s="40" t="str">
        <f>'scenario input table'!L16</f>
        <v>GC</v>
      </c>
      <c r="M9" s="40" t="str">
        <f>'scenario input table'!M16</f>
        <v>P/C 80/410</v>
      </c>
      <c r="N9" s="40" t="str">
        <f>'scenario input table'!N16</f>
        <v>L2 - 2.3.0d</v>
      </c>
      <c r="O9" s="40">
        <f>'scenario input table'!O16</f>
        <v>100</v>
      </c>
      <c r="P9" s="40">
        <f>'scenario input table'!P16</f>
        <v>49.7</v>
      </c>
      <c r="Q9" s="40" t="str">
        <f>'scenario input table'!Q16</f>
        <v>2100-2400</v>
      </c>
      <c r="R9" s="40">
        <f>'scenario input table'!R16</f>
        <v>0</v>
      </c>
      <c r="S9" s="40" t="str">
        <f>'scenario input table'!S16</f>
        <v>weights to be checked</v>
      </c>
      <c r="T9" s="40">
        <f>'scenario input table'!T16</f>
        <v>0</v>
      </c>
      <c r="U9" s="41" t="str">
        <f>'scenario input table'!U16</f>
        <v>A</v>
      </c>
    </row>
    <row r="10" spans="1:30" ht="21">
      <c r="A10" s="126" t="str">
        <f>'scenario input table'!A17</f>
        <v>ProRail</v>
      </c>
      <c r="B10" s="127" t="str">
        <f>'scenario input table'!B17</f>
        <v>Meteren - Zevenaar border</v>
      </c>
      <c r="C10" s="127" t="str">
        <f>'scenario input table'!C17</f>
        <v>Meteren - Zevenaar border</v>
      </c>
      <c r="D10" s="43">
        <f>'scenario input table'!D17</f>
        <v>0</v>
      </c>
      <c r="E10" s="43" t="str">
        <f>'scenario input table'!E17</f>
        <v>x</v>
      </c>
      <c r="F10" s="43">
        <f>'scenario input table'!F17</f>
        <v>0</v>
      </c>
      <c r="G10" s="43" t="str">
        <f>'scenario input table'!G17</f>
        <v>25 kV AC</v>
      </c>
      <c r="H10" s="43" t="str">
        <f>'scenario input table'!H17</f>
        <v>740 / 690</v>
      </c>
      <c r="I10" s="43" t="str">
        <f>'scenario input table'!I17</f>
        <v>D4</v>
      </c>
      <c r="J10" s="43">
        <f>'scenario input table'!J17</f>
        <v>2</v>
      </c>
      <c r="K10" s="43" t="str">
        <f>'scenario input table'!K17</f>
        <v>N/A</v>
      </c>
      <c r="L10" s="43" t="str">
        <f>'scenario input table'!L17</f>
        <v>GC</v>
      </c>
      <c r="M10" s="43" t="str">
        <f>'scenario input table'!M17</f>
        <v>P/C 80/410</v>
      </c>
      <c r="N10" s="43" t="str">
        <f>'scenario input table'!N17</f>
        <v>L2 - 2.3.0d</v>
      </c>
      <c r="O10" s="43">
        <f>'scenario input table'!O17</f>
        <v>100</v>
      </c>
      <c r="P10" s="43">
        <f>'scenario input table'!P17</f>
        <v>63</v>
      </c>
      <c r="Q10" s="43" t="str">
        <f>'scenario input table'!Q17</f>
        <v>2100-2400</v>
      </c>
      <c r="R10" s="43">
        <f>'scenario input table'!R17</f>
        <v>0</v>
      </c>
      <c r="S10" s="43" t="str">
        <f>'scenario input table'!S17</f>
        <v>690 on German side</v>
      </c>
      <c r="T10" s="43">
        <f>'scenario input table'!T17</f>
        <v>0</v>
      </c>
      <c r="U10" s="44" t="str">
        <f>'scenario input table'!U17</f>
        <v>A</v>
      </c>
    </row>
    <row r="11" spans="1:30" ht="21.5" thickBot="1">
      <c r="A11" s="128" t="str">
        <f>'scenario input table'!A88</f>
        <v>DB Netz</v>
      </c>
      <c r="B11" s="129" t="str">
        <f>'scenario input table'!B88</f>
        <v>Oberhausen - Emmerich</v>
      </c>
      <c r="C11" s="129" t="str">
        <f>'scenario input table'!C88</f>
        <v>Oberhausen - Emmerich border</v>
      </c>
      <c r="D11" s="46" t="str">
        <f>'scenario input table'!D88</f>
        <v>x</v>
      </c>
      <c r="E11" s="46" t="str">
        <f>'scenario input table'!E88</f>
        <v>x</v>
      </c>
      <c r="F11" s="46" t="str">
        <f>'scenario input table'!F88</f>
        <v>E</v>
      </c>
      <c r="G11" s="46" t="str">
        <f>'scenario input table'!G88</f>
        <v>AC 15 kV 16,7Hz</v>
      </c>
      <c r="H11" s="46" t="str">
        <f>'scenario input table'!H88</f>
        <v>740m</v>
      </c>
      <c r="I11" s="46" t="str">
        <f>'scenario input table'!I88</f>
        <v>D4</v>
      </c>
      <c r="J11" s="46" t="str">
        <f>'scenario input table'!J88</f>
        <v>min. 2</v>
      </c>
      <c r="K11" s="46" t="str">
        <f>'scenario input table'!K88</f>
        <v>N/A</v>
      </c>
      <c r="L11" s="46" t="str">
        <f>'scenario input table'!L88</f>
        <v>upon request</v>
      </c>
      <c r="M11" s="46" t="str">
        <f>'scenario input table'!M88</f>
        <v>P/C 410 (P/C 80)</v>
      </c>
      <c r="N11" s="46" t="str">
        <f>'scenario input table'!N88</f>
        <v>PZB</v>
      </c>
      <c r="O11" s="46">
        <f>'scenario input table'!O88</f>
        <v>160</v>
      </c>
      <c r="P11" s="46">
        <f>'scenario input table'!P88</f>
        <v>71</v>
      </c>
      <c r="Q11" s="46" t="str">
        <f>'scenario input table'!Q88</f>
        <v>1: 2745t 2: 2350t (E-Tfz DB-185)</v>
      </c>
      <c r="R11" s="46">
        <f>'scenario input table'!R88</f>
        <v>0</v>
      </c>
      <c r="S11" s="46">
        <f>'scenario input table'!S88</f>
        <v>0</v>
      </c>
      <c r="T11" s="46">
        <f>'scenario input table'!T88</f>
        <v>0</v>
      </c>
      <c r="U11" s="47">
        <f>'scenario input table'!U88</f>
        <v>0</v>
      </c>
    </row>
    <row r="12" spans="1:30">
      <c r="A12" s="59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</row>
    <row r="13" spans="1:30" ht="16" thickBot="1">
      <c r="A13" s="282" t="s">
        <v>266</v>
      </c>
      <c r="B13" s="283"/>
      <c r="C13" s="283"/>
      <c r="D13" s="283"/>
      <c r="E13" s="283"/>
      <c r="F13" s="283"/>
      <c r="G13" s="283"/>
      <c r="H13" s="283"/>
      <c r="I13" s="283"/>
      <c r="J13" s="283"/>
      <c r="K13" s="283"/>
      <c r="L13" s="283"/>
      <c r="M13" s="283"/>
      <c r="N13" s="283"/>
      <c r="O13" s="283"/>
      <c r="P13" s="283"/>
      <c r="Q13" s="283"/>
      <c r="R13" s="283"/>
      <c r="S13" s="283"/>
      <c r="T13" s="283"/>
      <c r="U13" s="284"/>
    </row>
    <row r="14" spans="1:30">
      <c r="A14" s="251" t="str">
        <f>'scenario input table'!A11</f>
        <v>ProRail</v>
      </c>
      <c r="B14" s="252" t="str">
        <f>'scenario input table'!B11</f>
        <v>Kijfhoek - Lage Zwaluwe</v>
      </c>
      <c r="C14" s="252" t="str">
        <f>'scenario input table'!C11</f>
        <v>Kijfhoek - Lage Zwaluwe</v>
      </c>
      <c r="D14" s="62" t="str">
        <f>'scenario input table'!D11</f>
        <v>x</v>
      </c>
      <c r="E14" s="62" t="str">
        <f>'scenario input table'!E11</f>
        <v>x</v>
      </c>
      <c r="F14" s="62">
        <f>'scenario input table'!F11</f>
        <v>0</v>
      </c>
      <c r="G14" s="62" t="str">
        <f>'scenario input table'!G11</f>
        <v>1.5 kV DC</v>
      </c>
      <c r="H14" s="62">
        <f>'scenario input table'!H11</f>
        <v>740</v>
      </c>
      <c r="I14" s="62" t="str">
        <f>'scenario input table'!I11</f>
        <v>D4</v>
      </c>
      <c r="J14" s="62">
        <f>'scenario input table'!J11</f>
        <v>2</v>
      </c>
      <c r="K14" s="62" t="str">
        <f>'scenario input table'!K11</f>
        <v>N/A</v>
      </c>
      <c r="L14" s="62" t="str">
        <f>'scenario input table'!L11</f>
        <v>G2</v>
      </c>
      <c r="M14" s="62" t="str">
        <f>'scenario input table'!M11</f>
        <v>P/C 80/410</v>
      </c>
      <c r="N14" s="62" t="str">
        <f>'scenario input table'!N11</f>
        <v>ATB EG</v>
      </c>
      <c r="O14" s="62">
        <f>'scenario input table'!O11</f>
        <v>100</v>
      </c>
      <c r="P14" s="62">
        <f>'scenario input table'!P11</f>
        <v>19.899999999999999</v>
      </c>
      <c r="Q14" s="62" t="str">
        <f>'scenario input table'!Q11</f>
        <v>2100-2400</v>
      </c>
      <c r="R14" s="62">
        <f>'scenario input table'!R11</f>
        <v>0</v>
      </c>
      <c r="S14" s="62" t="str">
        <f>'scenario input table'!S11</f>
        <v>B*: high usage in regural traffic</v>
      </c>
      <c r="T14" s="62">
        <f>'scenario input table'!T11</f>
        <v>0</v>
      </c>
      <c r="U14" s="63" t="str">
        <f>'scenario input table'!U11</f>
        <v>B*</v>
      </c>
    </row>
    <row r="15" spans="1:30">
      <c r="A15" s="253" t="str">
        <f>'scenario input table'!A12</f>
        <v>ProRail</v>
      </c>
      <c r="B15" s="254" t="str">
        <f>'scenario input table'!B12</f>
        <v>Lage Zwaluwe - Breda</v>
      </c>
      <c r="C15" s="254" t="str">
        <f>'scenario input table'!C12</f>
        <v>Lage Zwaluwe - Breda</v>
      </c>
      <c r="D15" s="61" t="str">
        <f>'scenario input table'!D12</f>
        <v>x</v>
      </c>
      <c r="E15" s="61" t="str">
        <f>'scenario input table'!E12</f>
        <v>x</v>
      </c>
      <c r="F15" s="61">
        <f>'scenario input table'!F12</f>
        <v>0</v>
      </c>
      <c r="G15" s="61" t="str">
        <f>'scenario input table'!G12</f>
        <v>1.5 kV DC</v>
      </c>
      <c r="H15" s="61">
        <f>'scenario input table'!H12</f>
        <v>740</v>
      </c>
      <c r="I15" s="61" t="str">
        <f>'scenario input table'!I12</f>
        <v>D4</v>
      </c>
      <c r="J15" s="61">
        <f>'scenario input table'!J12</f>
        <v>2</v>
      </c>
      <c r="K15" s="61" t="str">
        <f>'scenario input table'!K12</f>
        <v>N/A</v>
      </c>
      <c r="L15" s="61" t="str">
        <f>'scenario input table'!L12</f>
        <v>G2</v>
      </c>
      <c r="M15" s="61" t="str">
        <f>'scenario input table'!M12</f>
        <v>P/C 80/410</v>
      </c>
      <c r="N15" s="61" t="str">
        <f>'scenario input table'!N12</f>
        <v>ATB EG</v>
      </c>
      <c r="O15" s="61">
        <f>'scenario input table'!O12</f>
        <v>100</v>
      </c>
      <c r="P15" s="61">
        <f>'scenario input table'!P12</f>
        <v>14.2</v>
      </c>
      <c r="Q15" s="61" t="str">
        <f>'scenario input table'!Q12</f>
        <v>2100-2400</v>
      </c>
      <c r="R15" s="61">
        <f>'scenario input table'!R12</f>
        <v>0</v>
      </c>
      <c r="S15" s="61" t="str">
        <f>'scenario input table'!S12</f>
        <v>B*: high usage in regural traffic</v>
      </c>
      <c r="T15" s="61">
        <f>'scenario input table'!T12</f>
        <v>0</v>
      </c>
      <c r="U15" s="64" t="str">
        <f>'scenario input table'!U12</f>
        <v>B*</v>
      </c>
    </row>
    <row r="16" spans="1:30">
      <c r="A16" s="253" t="str">
        <f>'scenario input table'!A19</f>
        <v>ProRail</v>
      </c>
      <c r="B16" s="254" t="str">
        <f>'scenario input table'!B19</f>
        <v>Breda - Eindhoven</v>
      </c>
      <c r="C16" s="254" t="str">
        <f>'scenario input table'!C19</f>
        <v>Breda - Eindhoven</v>
      </c>
      <c r="D16" s="61" t="str">
        <f>'scenario input table'!D19</f>
        <v>x</v>
      </c>
      <c r="E16" s="61" t="str">
        <f>'scenario input table'!E19</f>
        <v>x</v>
      </c>
      <c r="F16" s="61">
        <f>'scenario input table'!F19</f>
        <v>0</v>
      </c>
      <c r="G16" s="61" t="str">
        <f>'scenario input table'!G19</f>
        <v>1.5 kV DC</v>
      </c>
      <c r="H16" s="61">
        <f>'scenario input table'!H19</f>
        <v>740</v>
      </c>
      <c r="I16" s="61" t="str">
        <f>'scenario input table'!I19</f>
        <v>D4</v>
      </c>
      <c r="J16" s="61">
        <f>'scenario input table'!J19</f>
        <v>2</v>
      </c>
      <c r="K16" s="61" t="str">
        <f>'scenario input table'!K19</f>
        <v>N/A</v>
      </c>
      <c r="L16" s="61" t="str">
        <f>'scenario input table'!L19</f>
        <v>G2</v>
      </c>
      <c r="M16" s="61" t="str">
        <f>'scenario input table'!M19</f>
        <v>P/C 80/410</v>
      </c>
      <c r="N16" s="61" t="str">
        <f>'scenario input table'!N19</f>
        <v>ATB EG</v>
      </c>
      <c r="O16" s="61">
        <f>'scenario input table'!O19</f>
        <v>100</v>
      </c>
      <c r="P16" s="61">
        <f>'scenario input table'!P19</f>
        <v>58.9</v>
      </c>
      <c r="Q16" s="61" t="str">
        <f>'scenario input table'!Q19</f>
        <v>2100-2400</v>
      </c>
      <c r="R16" s="61">
        <f>'scenario input table'!R19</f>
        <v>0</v>
      </c>
      <c r="S16" s="61" t="str">
        <f>'scenario input table'!S19</f>
        <v>B*: high usage in regural traffic</v>
      </c>
      <c r="T16" s="61">
        <f>'scenario input table'!T19</f>
        <v>0</v>
      </c>
      <c r="U16" s="64" t="str">
        <f>'scenario input table'!U19</f>
        <v>B*</v>
      </c>
    </row>
    <row r="17" spans="1:21">
      <c r="A17" s="253" t="str">
        <f>'scenario input table'!A30</f>
        <v>ProRail</v>
      </c>
      <c r="B17" s="254" t="str">
        <f>'scenario input table'!B30</f>
        <v>Eindhoven - Venlo border</v>
      </c>
      <c r="C17" s="254" t="str">
        <f>'scenario input table'!C30</f>
        <v>Eindhoven - Venlo border</v>
      </c>
      <c r="D17" s="61" t="str">
        <f>'scenario input table'!D30</f>
        <v>x</v>
      </c>
      <c r="E17" s="61" t="str">
        <f>'scenario input table'!E30</f>
        <v>x</v>
      </c>
      <c r="F17" s="61">
        <f>'scenario input table'!F30</f>
        <v>0</v>
      </c>
      <c r="G17" s="61" t="str">
        <f>'scenario input table'!G30</f>
        <v>1.5 kV DC</v>
      </c>
      <c r="H17" s="61">
        <f>'scenario input table'!H30</f>
        <v>650</v>
      </c>
      <c r="I17" s="61" t="str">
        <f>'scenario input table'!I30</f>
        <v>D4</v>
      </c>
      <c r="J17" s="61">
        <f>'scenario input table'!J30</f>
        <v>2</v>
      </c>
      <c r="K17" s="61" t="str">
        <f>'scenario input table'!K30</f>
        <v>N/A</v>
      </c>
      <c r="L17" s="61" t="str">
        <f>'scenario input table'!L30</f>
        <v>G2</v>
      </c>
      <c r="M17" s="61" t="str">
        <f>'scenario input table'!M30</f>
        <v>P/C 80/410</v>
      </c>
      <c r="N17" s="61" t="str">
        <f>'scenario input table'!N30</f>
        <v>ATB EG</v>
      </c>
      <c r="O17" s="61">
        <f>'scenario input table'!O30</f>
        <v>100</v>
      </c>
      <c r="P17" s="61">
        <f>'scenario input table'!P30</f>
        <v>54.8</v>
      </c>
      <c r="Q17" s="61" t="str">
        <f>'scenario input table'!Q30</f>
        <v>2100-2400</v>
      </c>
      <c r="R17" s="61">
        <f>'scenario input table'!R30</f>
        <v>0</v>
      </c>
      <c r="S17" s="61" t="str">
        <f>'scenario input table'!S30</f>
        <v>B*: high usage in regural traffic</v>
      </c>
      <c r="T17" s="61">
        <f>'scenario input table'!T30</f>
        <v>0</v>
      </c>
      <c r="U17" s="64" t="str">
        <f>'scenario input table'!U30</f>
        <v>B*</v>
      </c>
    </row>
    <row r="18" spans="1:21" ht="21.5" thickBot="1">
      <c r="A18" s="255" t="str">
        <f>'scenario input table'!A96</f>
        <v>DB Netz</v>
      </c>
      <c r="B18" s="152" t="str">
        <f>'scenario input table'!B96</f>
        <v>Kaldenkirchen border - Viersen</v>
      </c>
      <c r="C18" s="152" t="str">
        <f>'scenario input table'!C96</f>
        <v>Kaldenkirchen border - Viersen</v>
      </c>
      <c r="D18" s="66" t="str">
        <f>'scenario input table'!D96</f>
        <v>x</v>
      </c>
      <c r="E18" s="66" t="str">
        <f>'scenario input table'!E96</f>
        <v>x</v>
      </c>
      <c r="F18" s="66" t="str">
        <f>'scenario input table'!F96</f>
        <v>E</v>
      </c>
      <c r="G18" s="66" t="str">
        <f>'scenario input table'!G96</f>
        <v>AC 15 kV 16,7Hz</v>
      </c>
      <c r="H18" s="66">
        <f>'scenario input table'!H96</f>
        <v>650</v>
      </c>
      <c r="I18" s="66" t="str">
        <f>'scenario input table'!I96</f>
        <v>D4</v>
      </c>
      <c r="J18" s="66">
        <f>'scenario input table'!J96</f>
        <v>1</v>
      </c>
      <c r="K18" s="66" t="str">
        <f>'scenario input table'!K96</f>
        <v>N/A</v>
      </c>
      <c r="L18" s="66" t="str">
        <f>'scenario input table'!L96</f>
        <v>Upon request</v>
      </c>
      <c r="M18" s="66" t="str">
        <f>'scenario input table'!M96</f>
        <v>P/C 80/410</v>
      </c>
      <c r="N18" s="66" t="str">
        <f>'scenario input table'!N96</f>
        <v>PZB</v>
      </c>
      <c r="O18" s="66" t="str">
        <f>'scenario input table'!O96</f>
        <v>Up to 100</v>
      </c>
      <c r="P18" s="66">
        <f>'scenario input table'!P96</f>
        <v>20</v>
      </c>
      <c r="Q18" s="66" t="str">
        <f>'scenario input table'!Q96</f>
        <v>2340-2855</v>
      </c>
      <c r="R18" s="66">
        <f>'scenario input table'!R96</f>
        <v>0</v>
      </c>
      <c r="S18" s="66" t="str">
        <f>'scenario input table'!S96</f>
        <v>one-Track between Kaldenkirchen-Dülken</v>
      </c>
      <c r="T18" s="66">
        <f>'scenario input table'!T96</f>
        <v>0</v>
      </c>
      <c r="U18" s="67">
        <f>'scenario input table'!U96</f>
        <v>0</v>
      </c>
    </row>
    <row r="20" spans="1:21" ht="16" thickBot="1">
      <c r="A20" s="282" t="s">
        <v>448</v>
      </c>
      <c r="B20" s="283"/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284"/>
    </row>
    <row r="21" spans="1:21">
      <c r="A21" s="135" t="str">
        <f>'scenario input table'!A11</f>
        <v>ProRail</v>
      </c>
      <c r="B21" s="136" t="str">
        <f>'scenario input table'!B11</f>
        <v>Kijfhoek - Lage Zwaluwe</v>
      </c>
      <c r="C21" s="136" t="str">
        <f>'scenario input table'!C11</f>
        <v>Kijfhoek - Lage Zwaluwe</v>
      </c>
      <c r="D21" s="50" t="str">
        <f>'scenario input table'!D11</f>
        <v>x</v>
      </c>
      <c r="E21" s="50" t="str">
        <f>'scenario input table'!E11</f>
        <v>x</v>
      </c>
      <c r="F21" s="50">
        <f>'scenario input table'!F11</f>
        <v>0</v>
      </c>
      <c r="G21" s="50" t="str">
        <f>'scenario input table'!G11</f>
        <v>1.5 kV DC</v>
      </c>
      <c r="H21" s="50">
        <f>'scenario input table'!H11</f>
        <v>740</v>
      </c>
      <c r="I21" s="50" t="str">
        <f>'scenario input table'!I11</f>
        <v>D4</v>
      </c>
      <c r="J21" s="50">
        <f>'scenario input table'!J11</f>
        <v>2</v>
      </c>
      <c r="K21" s="50" t="str">
        <f>'scenario input table'!K11</f>
        <v>N/A</v>
      </c>
      <c r="L21" s="50" t="str">
        <f>'scenario input table'!L11</f>
        <v>G2</v>
      </c>
      <c r="M21" s="50" t="str">
        <f>'scenario input table'!M11</f>
        <v>P/C 80/410</v>
      </c>
      <c r="N21" s="50" t="str">
        <f>'scenario input table'!N11</f>
        <v>ATB EG</v>
      </c>
      <c r="O21" s="50">
        <f>'scenario input table'!O11</f>
        <v>100</v>
      </c>
      <c r="P21" s="50">
        <f>'scenario input table'!P11</f>
        <v>19.899999999999999</v>
      </c>
      <c r="Q21" s="50" t="str">
        <f>'scenario input table'!Q11</f>
        <v>2100-2400</v>
      </c>
      <c r="R21" s="50">
        <f>'scenario input table'!R11</f>
        <v>0</v>
      </c>
      <c r="S21" s="50" t="str">
        <f>'scenario input table'!S11</f>
        <v>B*: high usage in regural traffic</v>
      </c>
      <c r="T21" s="50">
        <f>'scenario input table'!T11</f>
        <v>0</v>
      </c>
      <c r="U21" s="51" t="str">
        <f>'scenario input table'!U11</f>
        <v>B*</v>
      </c>
    </row>
    <row r="22" spans="1:21" ht="21">
      <c r="A22" s="132" t="str">
        <f>'scenario input table'!A23</f>
        <v>ProRail</v>
      </c>
      <c r="B22" s="69" t="str">
        <f>'scenario input table'!B23</f>
        <v>Lage Zwaluwe - Roosendaal</v>
      </c>
      <c r="C22" s="69" t="str">
        <f>'scenario input table'!C23</f>
        <v>Lage Zwaluwe - Roosendaal</v>
      </c>
      <c r="D22" s="17" t="str">
        <f>'scenario input table'!D23</f>
        <v>x</v>
      </c>
      <c r="E22" s="17" t="str">
        <f>'scenario input table'!E23</f>
        <v>x</v>
      </c>
      <c r="F22" s="17">
        <f>'scenario input table'!F23</f>
        <v>0</v>
      </c>
      <c r="G22" s="17" t="str">
        <f>'scenario input table'!G23</f>
        <v>1.5 kV DC</v>
      </c>
      <c r="H22" s="17">
        <f>'scenario input table'!H23</f>
        <v>740</v>
      </c>
      <c r="I22" s="17" t="str">
        <f>'scenario input table'!I23</f>
        <v>D4</v>
      </c>
      <c r="J22" s="17">
        <f>'scenario input table'!J23</f>
        <v>2</v>
      </c>
      <c r="K22" s="17" t="str">
        <f>'scenario input table'!K23</f>
        <v>N/A</v>
      </c>
      <c r="L22" s="17" t="str">
        <f>'scenario input table'!L23</f>
        <v>G2</v>
      </c>
      <c r="M22" s="17" t="str">
        <f>'scenario input table'!M23</f>
        <v>P/C 80/410</v>
      </c>
      <c r="N22" s="17" t="str">
        <f>'scenario input table'!N23</f>
        <v>ATB EG</v>
      </c>
      <c r="O22" s="17">
        <f>'scenario input table'!O23</f>
        <v>100</v>
      </c>
      <c r="P22" s="17">
        <f>'scenario input table'!P23</f>
        <v>22.8</v>
      </c>
      <c r="Q22" s="17" t="str">
        <f>'scenario input table'!Q23</f>
        <v>2100-2400</v>
      </c>
      <c r="R22" s="17">
        <f>'scenario input table'!R23</f>
        <v>0</v>
      </c>
      <c r="S22" s="17">
        <f>'scenario input table'!S23</f>
        <v>0</v>
      </c>
      <c r="T22" s="17">
        <f>'scenario input table'!T23</f>
        <v>0</v>
      </c>
      <c r="U22" s="53" t="str">
        <f>'scenario input table'!U23</f>
        <v>B</v>
      </c>
    </row>
    <row r="23" spans="1:21" ht="21">
      <c r="A23" s="132" t="str">
        <f>'scenario input table'!A8</f>
        <v>ProRail</v>
      </c>
      <c r="B23" s="69" t="str">
        <f>'scenario input table'!B8</f>
        <v>Roosendaal - Roosendaal border</v>
      </c>
      <c r="C23" s="69" t="str">
        <f>'scenario input table'!C8</f>
        <v>Roosendaal - Roosendaal border</v>
      </c>
      <c r="D23" s="17" t="str">
        <f>'scenario input table'!D8</f>
        <v>x</v>
      </c>
      <c r="E23" s="17" t="str">
        <f>'scenario input table'!E8</f>
        <v>x</v>
      </c>
      <c r="F23" s="17">
        <f>'scenario input table'!F8</f>
        <v>0</v>
      </c>
      <c r="G23" s="17" t="str">
        <f>'scenario input table'!G8</f>
        <v>1.5 kV DC</v>
      </c>
      <c r="H23" s="17">
        <f>'scenario input table'!H8</f>
        <v>740</v>
      </c>
      <c r="I23" s="17" t="str">
        <f>'scenario input table'!I8</f>
        <v>D4</v>
      </c>
      <c r="J23" s="17">
        <f>'scenario input table'!J8</f>
        <v>2</v>
      </c>
      <c r="K23" s="17" t="str">
        <f>'scenario input table'!K8</f>
        <v>N/A</v>
      </c>
      <c r="L23" s="17" t="str">
        <f>'scenario input table'!L8</f>
        <v>G2</v>
      </c>
      <c r="M23" s="17" t="str">
        <f>'scenario input table'!M8</f>
        <v>P/C 80/410</v>
      </c>
      <c r="N23" s="17" t="str">
        <f>'scenario input table'!N8</f>
        <v>ATB EG / MEMOR</v>
      </c>
      <c r="O23" s="17">
        <f>'scenario input table'!O8</f>
        <v>100</v>
      </c>
      <c r="P23" s="17">
        <f>'scenario input table'!P8</f>
        <v>8.4</v>
      </c>
      <c r="Q23" s="17" t="str">
        <f>'scenario input table'!Q8</f>
        <v>2100-2400</v>
      </c>
      <c r="R23" s="17">
        <f>'scenario input table'!R8</f>
        <v>0</v>
      </c>
      <c r="S23" s="17">
        <f>'scenario input table'!S8</f>
        <v>0</v>
      </c>
      <c r="T23" s="17">
        <f>'scenario input table'!T8</f>
        <v>0</v>
      </c>
      <c r="U23" s="53" t="str">
        <f>'scenario input table'!U8</f>
        <v>B</v>
      </c>
    </row>
    <row r="24" spans="1:21" ht="25.5" customHeight="1">
      <c r="A24" s="132" t="str">
        <f>'scenario input table'!A53</f>
        <v>Infrabel</v>
      </c>
      <c r="B24" s="69" t="str">
        <f>'scenario input table'!B53</f>
        <v>Roosendaal/Essen - Antwerpen</v>
      </c>
      <c r="C24" s="69" t="str">
        <f>'scenario input table'!C53</f>
        <v>Roosendaal/Essen border - Antwerpen</v>
      </c>
      <c r="D24" s="17" t="str">
        <f>'scenario input table'!D53</f>
        <v>X</v>
      </c>
      <c r="E24" s="17" t="str">
        <f>'scenario input table'!E53</f>
        <v>X</v>
      </c>
      <c r="F24" s="17" t="str">
        <f>'scenario input table'!F53</f>
        <v>traxx</v>
      </c>
      <c r="G24" s="17" t="str">
        <f>'scenario input table'!G53</f>
        <v>3kv</v>
      </c>
      <c r="H24" s="17">
        <f>'scenario input table'!H53</f>
        <v>740</v>
      </c>
      <c r="I24" s="17" t="str">
        <f>'scenario input table'!I53</f>
        <v>D4</v>
      </c>
      <c r="J24" s="17">
        <f>'scenario input table'!J53</f>
        <v>2</v>
      </c>
      <c r="K24" s="17" t="str">
        <f>'scenario input table'!K53</f>
        <v>N/A</v>
      </c>
      <c r="L24" s="17" t="str">
        <f>'scenario input table'!L53</f>
        <v>GB</v>
      </c>
      <c r="M24" s="17" t="str">
        <f>'scenario input table'!M53</f>
        <v>PC70-PC400</v>
      </c>
      <c r="N24" s="17" t="str">
        <f>'scenario input table'!N53</f>
        <v>TBL1+</v>
      </c>
      <c r="O24" s="17">
        <f>'scenario input table'!O53</f>
        <v>100</v>
      </c>
      <c r="P24" s="17">
        <f>'scenario input table'!P53</f>
        <v>23</v>
      </c>
      <c r="Q24" s="17">
        <f>'scenario input table'!Q53</f>
        <v>2000</v>
      </c>
      <c r="R24" s="17">
        <f>'scenario input table'!R53</f>
        <v>0</v>
      </c>
      <c r="S24" s="17">
        <f>'scenario input table'!S53</f>
        <v>0</v>
      </c>
      <c r="T24" s="17" t="str">
        <f>'scenario input table'!T53</f>
        <v>X</v>
      </c>
      <c r="U24" s="53" t="str">
        <f>'scenario input table'!U53</f>
        <v>B</v>
      </c>
    </row>
    <row r="25" spans="1:21" ht="25.5" customHeight="1">
      <c r="A25" s="132" t="str">
        <f>'scenario input table'!A54</f>
        <v>Infrabel</v>
      </c>
      <c r="B25" s="69" t="str">
        <f>'scenario input table'!B54</f>
        <v>Roosendaal/Essen - Antwerpen</v>
      </c>
      <c r="C25" s="69" t="str">
        <f>'scenario input table'!C54</f>
        <v>Roosendaal/Essen border - Antwerpen</v>
      </c>
      <c r="D25" s="17">
        <f>'scenario input table'!D54</f>
        <v>0</v>
      </c>
      <c r="E25" s="17" t="str">
        <f>'scenario input table'!E54</f>
        <v>X</v>
      </c>
      <c r="F25" s="17" t="str">
        <f>'scenario input table'!F54</f>
        <v>class 66</v>
      </c>
      <c r="G25" s="17" t="str">
        <f>'scenario input table'!G54</f>
        <v>3kv</v>
      </c>
      <c r="H25" s="17">
        <f>'scenario input table'!H54</f>
        <v>740</v>
      </c>
      <c r="I25" s="17" t="str">
        <f>'scenario input table'!I54</f>
        <v>D4</v>
      </c>
      <c r="J25" s="17">
        <f>'scenario input table'!J54</f>
        <v>2</v>
      </c>
      <c r="K25" s="17" t="str">
        <f>'scenario input table'!K54</f>
        <v>N/A</v>
      </c>
      <c r="L25" s="17" t="str">
        <f>'scenario input table'!L54</f>
        <v>GB</v>
      </c>
      <c r="M25" s="17" t="str">
        <f>'scenario input table'!M54</f>
        <v>PC70-PC400</v>
      </c>
      <c r="N25" s="17" t="str">
        <f>'scenario input table'!N54</f>
        <v>TBL1+</v>
      </c>
      <c r="O25" s="17">
        <f>'scenario input table'!O54</f>
        <v>100</v>
      </c>
      <c r="P25" s="17">
        <f>'scenario input table'!P54</f>
        <v>23</v>
      </c>
      <c r="Q25" s="17">
        <f>'scenario input table'!Q54</f>
        <v>1800</v>
      </c>
      <c r="R25" s="17">
        <f>'scenario input table'!R54</f>
        <v>0</v>
      </c>
      <c r="S25" s="17">
        <f>'scenario input table'!S54</f>
        <v>0</v>
      </c>
      <c r="T25" s="17" t="str">
        <f>'scenario input table'!T54</f>
        <v>X</v>
      </c>
      <c r="U25" s="53" t="str">
        <f>'scenario input table'!U54</f>
        <v>B</v>
      </c>
    </row>
    <row r="26" spans="1:21" ht="26.25" customHeight="1">
      <c r="A26" s="132" t="str">
        <f>'scenario input table'!A55</f>
        <v>Infrabel</v>
      </c>
      <c r="B26" s="69" t="str">
        <f>'scenario input table'!B55</f>
        <v>Roosendaal/Essen - Antwerpen</v>
      </c>
      <c r="C26" s="69" t="str">
        <f>'scenario input table'!C55</f>
        <v>Roosendaal/Essen border - Antwerpen</v>
      </c>
      <c r="D26" s="17">
        <f>'scenario input table'!D55</f>
        <v>0</v>
      </c>
      <c r="E26" s="17" t="str">
        <f>'scenario input table'!E55</f>
        <v>X</v>
      </c>
      <c r="F26" s="17" t="str">
        <f>'scenario input table'!F55</f>
        <v>traxx</v>
      </c>
      <c r="G26" s="17" t="str">
        <f>'scenario input table'!G55</f>
        <v>3kv</v>
      </c>
      <c r="H26" s="17">
        <f>'scenario input table'!H55</f>
        <v>740</v>
      </c>
      <c r="I26" s="17" t="str">
        <f>'scenario input table'!I55</f>
        <v>D4</v>
      </c>
      <c r="J26" s="17">
        <f>'scenario input table'!J55</f>
        <v>2</v>
      </c>
      <c r="K26" s="17" t="str">
        <f>'scenario input table'!K55</f>
        <v>N/A</v>
      </c>
      <c r="L26" s="17" t="str">
        <f>'scenario input table'!L55</f>
        <v>GB</v>
      </c>
      <c r="M26" s="17" t="str">
        <f>'scenario input table'!M55</f>
        <v>PC70-PC400</v>
      </c>
      <c r="N26" s="17" t="str">
        <f>'scenario input table'!N55</f>
        <v>TBL1+</v>
      </c>
      <c r="O26" s="17">
        <f>'scenario input table'!O55</f>
        <v>100</v>
      </c>
      <c r="P26" s="17">
        <f>'scenario input table'!P55</f>
        <v>23</v>
      </c>
      <c r="Q26" s="17">
        <f>'scenario input table'!Q55</f>
        <v>2000</v>
      </c>
      <c r="R26" s="17">
        <f>'scenario input table'!R55</f>
        <v>0</v>
      </c>
      <c r="S26" s="17">
        <f>'scenario input table'!S55</f>
        <v>0</v>
      </c>
      <c r="T26" s="17" t="str">
        <f>'scenario input table'!T55</f>
        <v>X</v>
      </c>
      <c r="U26" s="53" t="str">
        <f>'scenario input table'!U55</f>
        <v>B</v>
      </c>
    </row>
    <row r="27" spans="1:21" ht="33" customHeight="1">
      <c r="A27" s="132" t="str">
        <f>'scenario input table'!A56</f>
        <v>Infrabel</v>
      </c>
      <c r="B27" s="69" t="str">
        <f>'scenario input table'!B56</f>
        <v>Roosendaal/Essen - Antwerpen</v>
      </c>
      <c r="C27" s="69" t="str">
        <f>'scenario input table'!C56</f>
        <v>Roosendaal/Essen border - Antwerpen</v>
      </c>
      <c r="D27" s="17">
        <f>'scenario input table'!D56</f>
        <v>0</v>
      </c>
      <c r="E27" s="17" t="str">
        <f>'scenario input table'!E56</f>
        <v>X</v>
      </c>
      <c r="F27" s="17" t="str">
        <f>'scenario input table'!F56</f>
        <v>class 66</v>
      </c>
      <c r="G27" s="17" t="str">
        <f>'scenario input table'!G56</f>
        <v>3kv</v>
      </c>
      <c r="H27" s="17">
        <f>'scenario input table'!H56</f>
        <v>740</v>
      </c>
      <c r="I27" s="17" t="str">
        <f>'scenario input table'!I56</f>
        <v>D4</v>
      </c>
      <c r="J27" s="17">
        <f>'scenario input table'!J56</f>
        <v>2</v>
      </c>
      <c r="K27" s="17" t="str">
        <f>'scenario input table'!K56</f>
        <v>N/A</v>
      </c>
      <c r="L27" s="17" t="str">
        <f>'scenario input table'!L56</f>
        <v>GB</v>
      </c>
      <c r="M27" s="17" t="str">
        <f>'scenario input table'!M56</f>
        <v>PC70-PC400</v>
      </c>
      <c r="N27" s="17" t="str">
        <f>'scenario input table'!N56</f>
        <v>TBL1+</v>
      </c>
      <c r="O27" s="17">
        <f>'scenario input table'!O56</f>
        <v>100</v>
      </c>
      <c r="P27" s="17">
        <f>'scenario input table'!P56</f>
        <v>23</v>
      </c>
      <c r="Q27" s="17">
        <f>'scenario input table'!Q56</f>
        <v>2100</v>
      </c>
      <c r="R27" s="17">
        <f>'scenario input table'!R56</f>
        <v>0</v>
      </c>
      <c r="S27" s="17">
        <f>'scenario input table'!S56</f>
        <v>0</v>
      </c>
      <c r="T27" s="17" t="str">
        <f>'scenario input table'!T56</f>
        <v>X</v>
      </c>
      <c r="U27" s="53" t="str">
        <f>'scenario input table'!U56</f>
        <v>B</v>
      </c>
    </row>
    <row r="28" spans="1:21" ht="43.5" customHeight="1">
      <c r="A28" s="132" t="str">
        <f>'scenario input table'!A49</f>
        <v>Infrabel</v>
      </c>
      <c r="B28" s="69" t="str">
        <f>'scenario input table'!B49</f>
        <v>Antwerpen - Montzen/AachenWest</v>
      </c>
      <c r="C28" s="69" t="str">
        <f>'scenario input table'!C49</f>
        <v>Antwerpen - Montzen/AachenWest border</v>
      </c>
      <c r="D28" s="17" t="str">
        <f>'scenario input table'!D49</f>
        <v>X</v>
      </c>
      <c r="E28" s="17" t="str">
        <f>'scenario input table'!E49</f>
        <v>X</v>
      </c>
      <c r="F28" s="17" t="str">
        <f>'scenario input table'!F49</f>
        <v>traxx</v>
      </c>
      <c r="G28" s="17" t="str">
        <f>'scenario input table'!G49</f>
        <v>3kv</v>
      </c>
      <c r="H28" s="17">
        <f>'scenario input table'!H49</f>
        <v>740</v>
      </c>
      <c r="I28" s="17" t="str">
        <f>'scenario input table'!I49</f>
        <v>D4</v>
      </c>
      <c r="J28" s="17">
        <f>'scenario input table'!J49</f>
        <v>2</v>
      </c>
      <c r="K28" s="17" t="str">
        <f>'scenario input table'!K49</f>
        <v>N/A</v>
      </c>
      <c r="L28" s="17" t="str">
        <f>'scenario input table'!L49</f>
        <v>GB</v>
      </c>
      <c r="M28" s="17" t="str">
        <f>'scenario input table'!M49</f>
        <v>PC70-PC400</v>
      </c>
      <c r="N28" s="17" t="str">
        <f>'scenario input table'!N49</f>
        <v xml:space="preserve">TBL1+/ TBL1+ + ETCS L1 between Antwerp North – Lier </v>
      </c>
      <c r="O28" s="17">
        <f>'scenario input table'!O49</f>
        <v>100</v>
      </c>
      <c r="P28" s="17">
        <f>'scenario input table'!P49</f>
        <v>152.19999999999999</v>
      </c>
      <c r="Q28" s="17">
        <f>'scenario input table'!Q49</f>
        <v>2000</v>
      </c>
      <c r="R28" s="17">
        <f>'scenario input table'!R49</f>
        <v>0</v>
      </c>
      <c r="S28" s="17" t="str">
        <f>'scenario input table'!S49</f>
        <v xml:space="preserve">For DB Netz: Border – Aachen West : gradient does apply – you need a pusher loco  </v>
      </c>
      <c r="T28" s="17" t="str">
        <f>'scenario input table'!T49</f>
        <v>X</v>
      </c>
      <c r="U28" s="53" t="str">
        <f>'scenario input table'!U49</f>
        <v>B</v>
      </c>
    </row>
    <row r="29" spans="1:21" ht="31.5">
      <c r="A29" s="132" t="str">
        <f>'scenario input table'!A50</f>
        <v>Infrabel</v>
      </c>
      <c r="B29" s="69" t="str">
        <f>'scenario input table'!B50</f>
        <v>Antwerpen - Montzen/AachenWest</v>
      </c>
      <c r="C29" s="69" t="str">
        <f>'scenario input table'!C50</f>
        <v>Antwerpen - Montzen/AachenWest border</v>
      </c>
      <c r="D29" s="17">
        <f>'scenario input table'!D50</f>
        <v>0</v>
      </c>
      <c r="E29" s="17" t="str">
        <f>'scenario input table'!E50</f>
        <v>X</v>
      </c>
      <c r="F29" s="17" t="str">
        <f>'scenario input table'!F50</f>
        <v>class 66</v>
      </c>
      <c r="G29" s="17" t="str">
        <f>'scenario input table'!G50</f>
        <v>3kv</v>
      </c>
      <c r="H29" s="17">
        <f>'scenario input table'!H50</f>
        <v>740</v>
      </c>
      <c r="I29" s="17" t="str">
        <f>'scenario input table'!I50</f>
        <v>D4</v>
      </c>
      <c r="J29" s="17">
        <f>'scenario input table'!J50</f>
        <v>2</v>
      </c>
      <c r="K29" s="17" t="str">
        <f>'scenario input table'!K50</f>
        <v>N/A</v>
      </c>
      <c r="L29" s="17" t="str">
        <f>'scenario input table'!L50</f>
        <v>GB</v>
      </c>
      <c r="M29" s="17" t="str">
        <f>'scenario input table'!M50</f>
        <v>PC70-PC400</v>
      </c>
      <c r="N29" s="17" t="str">
        <f>'scenario input table'!N50</f>
        <v xml:space="preserve">TBL1+/ TBL1+ + ETCS L1 between Antwerp North – Lier </v>
      </c>
      <c r="O29" s="17">
        <f>'scenario input table'!O50</f>
        <v>100</v>
      </c>
      <c r="P29" s="17">
        <f>'scenario input table'!P50</f>
        <v>152.19999999999999</v>
      </c>
      <c r="Q29" s="17">
        <f>'scenario input table'!Q50</f>
        <v>1800</v>
      </c>
      <c r="R29" s="17">
        <f>'scenario input table'!R50</f>
        <v>0</v>
      </c>
      <c r="S29" s="17" t="str">
        <f>'scenario input table'!S50</f>
        <v xml:space="preserve">For DB Netz: Border – Aachen West : gradient does apply – you need a pusher loco  </v>
      </c>
      <c r="T29" s="17" t="str">
        <f>'scenario input table'!T50</f>
        <v>X</v>
      </c>
      <c r="U29" s="53" t="str">
        <f>'scenario input table'!U50</f>
        <v>B</v>
      </c>
    </row>
    <row r="30" spans="1:21" ht="42" customHeight="1">
      <c r="A30" s="132" t="str">
        <f>'scenario input table'!A51</f>
        <v>Infrabel</v>
      </c>
      <c r="B30" s="69" t="str">
        <f>'scenario input table'!B51</f>
        <v>Antwerpen - Montzen/AachenWest</v>
      </c>
      <c r="C30" s="69" t="str">
        <f>'scenario input table'!C51</f>
        <v>Antwerpen - Montzen/AachenWest border</v>
      </c>
      <c r="D30" s="17">
        <f>'scenario input table'!D51</f>
        <v>0</v>
      </c>
      <c r="E30" s="17" t="str">
        <f>'scenario input table'!E51</f>
        <v>X</v>
      </c>
      <c r="F30" s="17" t="str">
        <f>'scenario input table'!F51</f>
        <v>traxx</v>
      </c>
      <c r="G30" s="17" t="str">
        <f>'scenario input table'!G51</f>
        <v>3kv</v>
      </c>
      <c r="H30" s="17">
        <f>'scenario input table'!H51</f>
        <v>740</v>
      </c>
      <c r="I30" s="17" t="str">
        <f>'scenario input table'!I51</f>
        <v>D4</v>
      </c>
      <c r="J30" s="17">
        <f>'scenario input table'!J51</f>
        <v>2</v>
      </c>
      <c r="K30" s="17" t="str">
        <f>'scenario input table'!K51</f>
        <v>N/A</v>
      </c>
      <c r="L30" s="17" t="str">
        <f>'scenario input table'!L51</f>
        <v>GB</v>
      </c>
      <c r="M30" s="17" t="str">
        <f>'scenario input table'!M51</f>
        <v>PC70-PC400</v>
      </c>
      <c r="N30" s="17" t="str">
        <f>'scenario input table'!N51</f>
        <v xml:space="preserve">TBL1+/ TBL1+ + ETCS L1 between Antwerp North – Lier </v>
      </c>
      <c r="O30" s="17">
        <f>'scenario input table'!O51</f>
        <v>100</v>
      </c>
      <c r="P30" s="17">
        <f>'scenario input table'!P51</f>
        <v>152.19999999999999</v>
      </c>
      <c r="Q30" s="17">
        <f>'scenario input table'!Q51</f>
        <v>2000</v>
      </c>
      <c r="R30" s="17">
        <f>'scenario input table'!R51</f>
        <v>0</v>
      </c>
      <c r="S30" s="17" t="str">
        <f>'scenario input table'!S51</f>
        <v xml:space="preserve">For DB Netz: Border – Aachen West : gradient does apply – you need a pusher loco  </v>
      </c>
      <c r="T30" s="17" t="str">
        <f>'scenario input table'!T51</f>
        <v>X</v>
      </c>
      <c r="U30" s="53" t="str">
        <f>'scenario input table'!U51</f>
        <v>B</v>
      </c>
    </row>
    <row r="31" spans="1:21" ht="31.5">
      <c r="A31" s="132" t="str">
        <f>'scenario input table'!A52</f>
        <v>Infrabel</v>
      </c>
      <c r="B31" s="69" t="str">
        <f>'scenario input table'!B52</f>
        <v>Antwerpen - Montzen/AachenWest</v>
      </c>
      <c r="C31" s="69" t="str">
        <f>'scenario input table'!C52</f>
        <v>Antwerpen - Montzen/AachenWest border</v>
      </c>
      <c r="D31" s="17">
        <f>'scenario input table'!D52</f>
        <v>0</v>
      </c>
      <c r="E31" s="17" t="str">
        <f>'scenario input table'!E52</f>
        <v>X</v>
      </c>
      <c r="F31" s="17" t="str">
        <f>'scenario input table'!F52</f>
        <v>class 66</v>
      </c>
      <c r="G31" s="17" t="str">
        <f>'scenario input table'!G52</f>
        <v>3kv</v>
      </c>
      <c r="H31" s="17">
        <f>'scenario input table'!H52</f>
        <v>740</v>
      </c>
      <c r="I31" s="17" t="str">
        <f>'scenario input table'!I52</f>
        <v>D4</v>
      </c>
      <c r="J31" s="17">
        <f>'scenario input table'!J52</f>
        <v>2</v>
      </c>
      <c r="K31" s="17" t="str">
        <f>'scenario input table'!K52</f>
        <v>N/A</v>
      </c>
      <c r="L31" s="17" t="str">
        <f>'scenario input table'!L52</f>
        <v>GB</v>
      </c>
      <c r="M31" s="17" t="str">
        <f>'scenario input table'!M52</f>
        <v>PC70-PC400</v>
      </c>
      <c r="N31" s="17" t="str">
        <f>'scenario input table'!N52</f>
        <v xml:space="preserve">TBL1+/ TBL1+ + ETCS L1 between Antwerp North – Lier </v>
      </c>
      <c r="O31" s="17">
        <f>'scenario input table'!O52</f>
        <v>100</v>
      </c>
      <c r="P31" s="17">
        <f>'scenario input table'!P52</f>
        <v>152.19999999999999</v>
      </c>
      <c r="Q31" s="17">
        <f>'scenario input table'!Q52</f>
        <v>2100</v>
      </c>
      <c r="R31" s="17">
        <f>'scenario input table'!R52</f>
        <v>0</v>
      </c>
      <c r="S31" s="17" t="str">
        <f>'scenario input table'!S52</f>
        <v xml:space="preserve">For DB Netz: Border – Aachen West : gradient does apply – you need a pusher loco  </v>
      </c>
      <c r="T31" s="17" t="str">
        <f>'scenario input table'!T52</f>
        <v>X</v>
      </c>
      <c r="U31" s="53" t="str">
        <f>'scenario input table'!U52</f>
        <v>B</v>
      </c>
    </row>
    <row r="32" spans="1:21" ht="42.5" thickBot="1">
      <c r="A32" s="133" t="str">
        <f>'scenario input table'!A92</f>
        <v>DB Netz</v>
      </c>
      <c r="B32" s="134" t="str">
        <f>'scenario input table'!B92</f>
        <v>Aachen West - Montzen</v>
      </c>
      <c r="C32" s="134" t="str">
        <f>'scenario input table'!C92</f>
        <v>Aachen West border - Montzen</v>
      </c>
      <c r="D32" s="55" t="str">
        <f>'scenario input table'!D92</f>
        <v>x</v>
      </c>
      <c r="E32" s="55" t="str">
        <f>'scenario input table'!E92</f>
        <v>x</v>
      </c>
      <c r="F32" s="55" t="str">
        <f>'scenario input table'!F92</f>
        <v>E</v>
      </c>
      <c r="G32" s="55" t="str">
        <f>'scenario input table'!G92</f>
        <v>AC 15 kV 16,7Hz</v>
      </c>
      <c r="H32" s="55" t="str">
        <f>'scenario input table'!H92</f>
        <v>740m</v>
      </c>
      <c r="I32" s="55" t="str">
        <f>'scenario input table'!I92</f>
        <v>D4</v>
      </c>
      <c r="J32" s="55" t="str">
        <f>'scenario input table'!J92</f>
        <v>min. 2</v>
      </c>
      <c r="K32" s="55" t="str">
        <f>'scenario input table'!K92</f>
        <v>N/A</v>
      </c>
      <c r="L32" s="55" t="str">
        <f>'scenario input table'!L92</f>
        <v>upon request</v>
      </c>
      <c r="M32" s="55" t="str">
        <f>'scenario input table'!M92</f>
        <v>P/C 410 (P/C 80)</v>
      </c>
      <c r="N32" s="55" t="str">
        <f>'scenario input table'!N92</f>
        <v>PZB</v>
      </c>
      <c r="O32" s="55">
        <f>'scenario input table'!O92</f>
        <v>100</v>
      </c>
      <c r="P32" s="55">
        <f>'scenario input table'!P92</f>
        <v>5</v>
      </c>
      <c r="Q32" s="55" t="str">
        <f>'scenario input table'!Q92</f>
        <v xml:space="preserve">1: 1210t 
2: 3770t (E-Tfz DB-185)
</v>
      </c>
      <c r="R32" s="55">
        <f>'scenario input table'!R92</f>
        <v>0</v>
      </c>
      <c r="S32" s="55">
        <f>'scenario input table'!S92</f>
        <v>0</v>
      </c>
      <c r="T32" s="55">
        <f>'scenario input table'!T92</f>
        <v>0</v>
      </c>
      <c r="U32" s="56">
        <f>'scenario input table'!U92</f>
        <v>0</v>
      </c>
    </row>
  </sheetData>
  <mergeCells count="10">
    <mergeCell ref="A13:U13"/>
    <mergeCell ref="A20:U20"/>
    <mergeCell ref="D1:E1"/>
    <mergeCell ref="F1:G1"/>
    <mergeCell ref="T1:T2"/>
    <mergeCell ref="V1:AD1"/>
    <mergeCell ref="V2:AD2"/>
    <mergeCell ref="A3:U3"/>
    <mergeCell ref="V3:AD3"/>
    <mergeCell ref="A8:U8"/>
  </mergeCells>
  <conditionalFormatting sqref="A19:XFD19 A1:F1 A2:E2 H1:XFD2 V20:XFD20 A3:XFD7 A9:U12 V8:XFD12 A21:XFD1048576">
    <cfRule type="cellIs" dxfId="232" priority="16" operator="between">
      <formula>0</formula>
      <formula>0</formula>
    </cfRule>
  </conditionalFormatting>
  <conditionalFormatting sqref="A13:U13">
    <cfRule type="cellIs" dxfId="231" priority="8" operator="between">
      <formula>0</formula>
      <formula>0</formula>
    </cfRule>
  </conditionalFormatting>
  <conditionalFormatting sqref="A8:U8">
    <cfRule type="cellIs" dxfId="230" priority="14" operator="between">
      <formula>0</formula>
      <formula>0</formula>
    </cfRule>
  </conditionalFormatting>
  <conditionalFormatting sqref="V14:XFD18">
    <cfRule type="cellIs" dxfId="229" priority="12" operator="between">
      <formula>0</formula>
      <formula>0</formula>
    </cfRule>
  </conditionalFormatting>
  <conditionalFormatting sqref="V13:XFD13">
    <cfRule type="cellIs" dxfId="228" priority="9" operator="between">
      <formula>0</formula>
      <formula>0</formula>
    </cfRule>
  </conditionalFormatting>
  <conditionalFormatting sqref="A20:U20">
    <cfRule type="cellIs" dxfId="227" priority="3" operator="between">
      <formula>0</formula>
      <formula>0</formula>
    </cfRule>
  </conditionalFormatting>
  <conditionalFormatting sqref="A16:U18">
    <cfRule type="cellIs" dxfId="226" priority="2" operator="between">
      <formula>0</formula>
      <formula>0</formula>
    </cfRule>
  </conditionalFormatting>
  <conditionalFormatting sqref="A14:U15">
    <cfRule type="cellIs" dxfId="225" priority="1" operator="between">
      <formula>0</formula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topLeftCell="A15" zoomScale="80" zoomScaleNormal="80" workbookViewId="0">
      <selection sqref="A1:U28"/>
    </sheetView>
  </sheetViews>
  <sheetFormatPr defaultColWidth="11.453125" defaultRowHeight="14.5"/>
  <cols>
    <col min="1" max="1" width="13.453125" style="137" customWidth="1"/>
    <col min="2" max="2" width="23.1796875" style="137" hidden="1" customWidth="1"/>
    <col min="3" max="3" width="27.54296875" style="137" customWidth="1"/>
    <col min="4" max="4" width="8.26953125" style="2" customWidth="1"/>
    <col min="5" max="6" width="7.453125" style="2" customWidth="1"/>
    <col min="7" max="7" width="13.7265625" style="2" customWidth="1"/>
    <col min="8" max="8" width="10.7265625" style="2" customWidth="1"/>
    <col min="9" max="9" width="10.26953125" style="2" customWidth="1"/>
    <col min="10" max="10" width="11" style="2" customWidth="1"/>
    <col min="11" max="11" width="10.54296875" style="2" customWidth="1"/>
    <col min="12" max="12" width="13.1796875" style="2" customWidth="1"/>
    <col min="13" max="13" width="13.26953125" style="2" customWidth="1"/>
    <col min="14" max="14" width="16.1796875" style="2" customWidth="1"/>
    <col min="15" max="15" width="10.1796875" style="2" customWidth="1"/>
    <col min="16" max="16" width="14.54296875" style="2" customWidth="1"/>
    <col min="17" max="18" width="13.26953125" style="2" customWidth="1"/>
    <col min="19" max="19" width="21.7265625" style="2" customWidth="1"/>
    <col min="20" max="20" width="21.7265625" style="2" hidden="1" customWidth="1"/>
    <col min="21" max="21" width="11.7265625" style="2" customWidth="1"/>
    <col min="22" max="22" width="13.26953125" style="2" customWidth="1"/>
    <col min="23" max="16384" width="11.453125" style="2"/>
  </cols>
  <sheetData>
    <row r="1" spans="1:30" ht="22.5" customHeight="1">
      <c r="A1" s="114" t="s">
        <v>0</v>
      </c>
      <c r="B1" s="116" t="s">
        <v>1</v>
      </c>
      <c r="C1" s="116" t="s">
        <v>262</v>
      </c>
      <c r="D1" s="273" t="s">
        <v>2</v>
      </c>
      <c r="E1" s="273"/>
      <c r="F1" s="273" t="s">
        <v>3</v>
      </c>
      <c r="G1" s="273"/>
      <c r="H1" s="116" t="s">
        <v>4</v>
      </c>
      <c r="I1" s="116" t="s">
        <v>5</v>
      </c>
      <c r="J1" s="117" t="s">
        <v>6</v>
      </c>
      <c r="K1" s="117" t="s">
        <v>7</v>
      </c>
      <c r="L1" s="116" t="s">
        <v>8</v>
      </c>
      <c r="M1" s="116" t="s">
        <v>9</v>
      </c>
      <c r="N1" s="116" t="s">
        <v>10</v>
      </c>
      <c r="O1" s="116" t="s">
        <v>11</v>
      </c>
      <c r="P1" s="116" t="s">
        <v>12</v>
      </c>
      <c r="Q1" s="173" t="s">
        <v>412</v>
      </c>
      <c r="R1" s="118" t="s">
        <v>114</v>
      </c>
      <c r="S1" s="118" t="s">
        <v>13</v>
      </c>
      <c r="T1" s="274" t="s">
        <v>115</v>
      </c>
      <c r="U1" s="57" t="s">
        <v>14</v>
      </c>
      <c r="V1" s="277"/>
      <c r="W1" s="278"/>
      <c r="X1" s="278"/>
      <c r="Y1" s="278"/>
      <c r="Z1" s="278"/>
      <c r="AA1" s="278"/>
      <c r="AB1" s="278"/>
      <c r="AC1" s="278"/>
      <c r="AD1" s="278"/>
    </row>
    <row r="2" spans="1:30" ht="15" thickBot="1">
      <c r="A2" s="119"/>
      <c r="B2" s="120"/>
      <c r="C2" s="121"/>
      <c r="D2" s="122" t="s">
        <v>15</v>
      </c>
      <c r="E2" s="122" t="s">
        <v>16</v>
      </c>
      <c r="F2" s="122"/>
      <c r="G2" s="6"/>
      <c r="H2" s="122" t="s">
        <v>17</v>
      </c>
      <c r="I2" s="122"/>
      <c r="J2" s="122"/>
      <c r="K2" s="122"/>
      <c r="L2" s="122"/>
      <c r="M2" s="122"/>
      <c r="N2" s="122"/>
      <c r="O2" s="122" t="s">
        <v>18</v>
      </c>
      <c r="P2" s="122" t="s">
        <v>19</v>
      </c>
      <c r="Q2" s="122"/>
      <c r="R2" s="123"/>
      <c r="S2" s="123"/>
      <c r="T2" s="275"/>
      <c r="U2" s="58"/>
      <c r="V2" s="277"/>
      <c r="W2" s="278"/>
      <c r="X2" s="278"/>
      <c r="Y2" s="278"/>
      <c r="Z2" s="278"/>
      <c r="AA2" s="278"/>
      <c r="AB2" s="278"/>
      <c r="AC2" s="278"/>
      <c r="AD2" s="278"/>
    </row>
    <row r="3" spans="1:30" ht="16" thickBot="1">
      <c r="A3" s="279" t="s">
        <v>442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1"/>
      <c r="V3" s="277"/>
      <c r="W3" s="278"/>
      <c r="X3" s="278"/>
      <c r="Y3" s="278"/>
      <c r="Z3" s="278"/>
      <c r="AA3" s="278"/>
      <c r="AB3" s="278"/>
      <c r="AC3" s="278"/>
      <c r="AD3" s="278"/>
    </row>
    <row r="4" spans="1:30" ht="22.5" customHeight="1">
      <c r="A4" s="124" t="str">
        <f>'scenario input table'!A11</f>
        <v>ProRail</v>
      </c>
      <c r="B4" s="125" t="str">
        <f>'scenario input table'!B11</f>
        <v>Kijfhoek - Lage Zwaluwe</v>
      </c>
      <c r="C4" s="125" t="str">
        <f>'scenario input table'!C11</f>
        <v>Kijfhoek - Lage Zwaluwe</v>
      </c>
      <c r="D4" s="40" t="str">
        <f>'scenario input table'!D11</f>
        <v>x</v>
      </c>
      <c r="E4" s="40" t="str">
        <f>'scenario input table'!E11</f>
        <v>x</v>
      </c>
      <c r="F4" s="40">
        <f>'scenario input table'!F11</f>
        <v>0</v>
      </c>
      <c r="G4" s="40" t="str">
        <f>'scenario input table'!G11</f>
        <v>1.5 kV DC</v>
      </c>
      <c r="H4" s="40">
        <f>'scenario input table'!H11</f>
        <v>740</v>
      </c>
      <c r="I4" s="40" t="str">
        <f>'scenario input table'!I11</f>
        <v>D4</v>
      </c>
      <c r="J4" s="40">
        <f>'scenario input table'!J11</f>
        <v>2</v>
      </c>
      <c r="K4" s="40" t="str">
        <f>'scenario input table'!K11</f>
        <v>N/A</v>
      </c>
      <c r="L4" s="40" t="str">
        <f>'scenario input table'!L11</f>
        <v>G2</v>
      </c>
      <c r="M4" s="40" t="str">
        <f>'scenario input table'!M11</f>
        <v>P/C 80/410</v>
      </c>
      <c r="N4" s="40" t="str">
        <f>'scenario input table'!N11</f>
        <v>ATB EG</v>
      </c>
      <c r="O4" s="40">
        <f>'scenario input table'!O11</f>
        <v>100</v>
      </c>
      <c r="P4" s="40">
        <f>'scenario input table'!P11</f>
        <v>19.899999999999999</v>
      </c>
      <c r="Q4" s="40" t="str">
        <f>'scenario input table'!Q11</f>
        <v>2100-2400</v>
      </c>
      <c r="R4" s="40">
        <f>'scenario input table'!R11</f>
        <v>0</v>
      </c>
      <c r="S4" s="40" t="str">
        <f>'scenario input table'!S11</f>
        <v>B*: high usage in regural traffic</v>
      </c>
      <c r="T4" s="40">
        <f>'scenario input table'!T11</f>
        <v>0</v>
      </c>
      <c r="U4" s="41" t="str">
        <f>'scenario input table'!U11</f>
        <v>B*</v>
      </c>
      <c r="V4" s="34"/>
      <c r="W4" s="35"/>
      <c r="X4" s="35"/>
      <c r="Y4" s="35"/>
      <c r="Z4" s="35"/>
      <c r="AA4" s="35"/>
      <c r="AB4" s="35"/>
      <c r="AC4" s="35"/>
      <c r="AD4" s="35"/>
    </row>
    <row r="5" spans="1:30" ht="14.5" customHeight="1">
      <c r="A5" s="126" t="str">
        <f>'scenario input table'!A23</f>
        <v>ProRail</v>
      </c>
      <c r="B5" s="127" t="str">
        <f>'scenario input table'!B23</f>
        <v>Lage Zwaluwe - Roosendaal</v>
      </c>
      <c r="C5" s="127" t="str">
        <f>'scenario input table'!C23</f>
        <v>Lage Zwaluwe - Roosendaal</v>
      </c>
      <c r="D5" s="43" t="str">
        <f>'scenario input table'!D23</f>
        <v>x</v>
      </c>
      <c r="E5" s="43" t="str">
        <f>'scenario input table'!E23</f>
        <v>x</v>
      </c>
      <c r="F5" s="43">
        <f>'scenario input table'!F23</f>
        <v>0</v>
      </c>
      <c r="G5" s="43" t="str">
        <f>'scenario input table'!G23</f>
        <v>1.5 kV DC</v>
      </c>
      <c r="H5" s="43">
        <f>'scenario input table'!H23</f>
        <v>740</v>
      </c>
      <c r="I5" s="43" t="str">
        <f>'scenario input table'!I23</f>
        <v>D4</v>
      </c>
      <c r="J5" s="43">
        <f>'scenario input table'!J23</f>
        <v>2</v>
      </c>
      <c r="K5" s="43" t="str">
        <f>'scenario input table'!K23</f>
        <v>N/A</v>
      </c>
      <c r="L5" s="43" t="str">
        <f>'scenario input table'!L23</f>
        <v>G2</v>
      </c>
      <c r="M5" s="43" t="str">
        <f>'scenario input table'!M23</f>
        <v>P/C 80/410</v>
      </c>
      <c r="N5" s="43" t="str">
        <f>'scenario input table'!N23</f>
        <v>ATB EG</v>
      </c>
      <c r="O5" s="43">
        <f>'scenario input table'!O23</f>
        <v>100</v>
      </c>
      <c r="P5" s="43">
        <f>'scenario input table'!P23</f>
        <v>22.8</v>
      </c>
      <c r="Q5" s="43" t="str">
        <f>'scenario input table'!Q23</f>
        <v>2100-2400</v>
      </c>
      <c r="R5" s="43">
        <f>'scenario input table'!R23</f>
        <v>0</v>
      </c>
      <c r="S5" s="43">
        <f>'scenario input table'!S23</f>
        <v>0</v>
      </c>
      <c r="T5" s="43">
        <f>'scenario input table'!T23</f>
        <v>0</v>
      </c>
      <c r="U5" s="44" t="str">
        <f>'scenario input table'!U23</f>
        <v>B</v>
      </c>
      <c r="V5" s="34"/>
      <c r="W5" s="35"/>
      <c r="X5" s="35"/>
      <c r="Y5" s="35"/>
      <c r="Z5" s="35"/>
      <c r="AA5" s="35"/>
      <c r="AB5" s="35"/>
      <c r="AC5" s="35"/>
      <c r="AD5" s="35"/>
    </row>
    <row r="6" spans="1:30">
      <c r="A6" s="126" t="str">
        <f>'scenario input table'!A8</f>
        <v>ProRail</v>
      </c>
      <c r="B6" s="127" t="str">
        <f>'scenario input table'!B8</f>
        <v>Roosendaal - Roosendaal border</v>
      </c>
      <c r="C6" s="127" t="str">
        <f>'scenario input table'!C8</f>
        <v>Roosendaal - Roosendaal border</v>
      </c>
      <c r="D6" s="43" t="str">
        <f>'scenario input table'!D8</f>
        <v>x</v>
      </c>
      <c r="E6" s="43" t="str">
        <f>'scenario input table'!E8</f>
        <v>x</v>
      </c>
      <c r="F6" s="43">
        <f>'scenario input table'!F8</f>
        <v>0</v>
      </c>
      <c r="G6" s="43" t="str">
        <f>'scenario input table'!G8</f>
        <v>1.5 kV DC</v>
      </c>
      <c r="H6" s="43">
        <f>'scenario input table'!H8</f>
        <v>740</v>
      </c>
      <c r="I6" s="43" t="str">
        <f>'scenario input table'!I8</f>
        <v>D4</v>
      </c>
      <c r="J6" s="43">
        <f>'scenario input table'!J8</f>
        <v>2</v>
      </c>
      <c r="K6" s="43" t="str">
        <f>'scenario input table'!K8</f>
        <v>N/A</v>
      </c>
      <c r="L6" s="43" t="str">
        <f>'scenario input table'!L8</f>
        <v>G2</v>
      </c>
      <c r="M6" s="43" t="str">
        <f>'scenario input table'!M8</f>
        <v>P/C 80/410</v>
      </c>
      <c r="N6" s="43" t="str">
        <f>'scenario input table'!N8</f>
        <v>ATB EG / MEMOR</v>
      </c>
      <c r="O6" s="43">
        <f>'scenario input table'!O8</f>
        <v>100</v>
      </c>
      <c r="P6" s="43">
        <f>'scenario input table'!P8</f>
        <v>8.4</v>
      </c>
      <c r="Q6" s="43" t="str">
        <f>'scenario input table'!Q8</f>
        <v>2100-2400</v>
      </c>
      <c r="R6" s="43">
        <f>'scenario input table'!R8</f>
        <v>0</v>
      </c>
      <c r="S6" s="43">
        <f>'scenario input table'!S8</f>
        <v>0</v>
      </c>
      <c r="T6" s="43">
        <f>'scenario input table'!T8</f>
        <v>0</v>
      </c>
      <c r="U6" s="44" t="str">
        <f>'scenario input table'!U8</f>
        <v>B</v>
      </c>
      <c r="V6" s="34"/>
      <c r="W6" s="35"/>
      <c r="X6" s="35"/>
      <c r="Y6" s="35"/>
      <c r="Z6" s="35"/>
      <c r="AA6" s="35"/>
      <c r="AB6" s="35"/>
      <c r="AC6" s="35"/>
      <c r="AD6" s="35"/>
    </row>
    <row r="7" spans="1:30" ht="24.75" customHeight="1">
      <c r="A7" s="126" t="str">
        <f>'scenario input table'!A53</f>
        <v>Infrabel</v>
      </c>
      <c r="B7" s="127" t="str">
        <f>'scenario input table'!B53</f>
        <v>Roosendaal/Essen - Antwerpen</v>
      </c>
      <c r="C7" s="127" t="str">
        <f>'scenario input table'!C53</f>
        <v>Roosendaal/Essen border - Antwerpen</v>
      </c>
      <c r="D7" s="43" t="str">
        <f>'scenario input table'!D53</f>
        <v>X</v>
      </c>
      <c r="E7" s="43" t="str">
        <f>'scenario input table'!E53</f>
        <v>X</v>
      </c>
      <c r="F7" s="43" t="str">
        <f>'scenario input table'!F53</f>
        <v>traxx</v>
      </c>
      <c r="G7" s="43" t="str">
        <f>'scenario input table'!G53</f>
        <v>3kv</v>
      </c>
      <c r="H7" s="43">
        <f>'scenario input table'!H53</f>
        <v>740</v>
      </c>
      <c r="I7" s="43" t="str">
        <f>'scenario input table'!I53</f>
        <v>D4</v>
      </c>
      <c r="J7" s="43">
        <f>'scenario input table'!J53</f>
        <v>2</v>
      </c>
      <c r="K7" s="43" t="str">
        <f>'scenario input table'!K53</f>
        <v>N/A</v>
      </c>
      <c r="L7" s="43" t="str">
        <f>'scenario input table'!L53</f>
        <v>GB</v>
      </c>
      <c r="M7" s="43" t="str">
        <f>'scenario input table'!M53</f>
        <v>PC70-PC400</v>
      </c>
      <c r="N7" s="43" t="str">
        <f>'scenario input table'!N53</f>
        <v>TBL1+</v>
      </c>
      <c r="O7" s="43">
        <f>'scenario input table'!O53</f>
        <v>100</v>
      </c>
      <c r="P7" s="43">
        <f>'scenario input table'!P53</f>
        <v>23</v>
      </c>
      <c r="Q7" s="43">
        <f>'scenario input table'!Q53</f>
        <v>2000</v>
      </c>
      <c r="R7" s="43">
        <f>'scenario input table'!R53</f>
        <v>0</v>
      </c>
      <c r="S7" s="43">
        <f>'scenario input table'!S53</f>
        <v>0</v>
      </c>
      <c r="T7" s="43" t="str">
        <f>'scenario input table'!T53</f>
        <v>X</v>
      </c>
      <c r="U7" s="44" t="str">
        <f>'scenario input table'!U53</f>
        <v>B</v>
      </c>
      <c r="V7" s="82"/>
      <c r="W7" s="83"/>
      <c r="X7" s="83"/>
      <c r="Y7" s="83"/>
      <c r="Z7" s="83"/>
      <c r="AA7" s="83"/>
      <c r="AB7" s="83"/>
      <c r="AC7" s="83"/>
      <c r="AD7" s="83"/>
    </row>
    <row r="8" spans="1:30" ht="22.5" customHeight="1">
      <c r="A8" s="126" t="str">
        <f>'scenario input table'!A54</f>
        <v>Infrabel</v>
      </c>
      <c r="B8" s="127" t="str">
        <f>'scenario input table'!B54</f>
        <v>Roosendaal/Essen - Antwerpen</v>
      </c>
      <c r="C8" s="127" t="str">
        <f>'scenario input table'!C54</f>
        <v>Roosendaal/Essen border - Antwerpen</v>
      </c>
      <c r="D8" s="43">
        <f>'scenario input table'!D54</f>
        <v>0</v>
      </c>
      <c r="E8" s="43" t="str">
        <f>'scenario input table'!E54</f>
        <v>X</v>
      </c>
      <c r="F8" s="43" t="str">
        <f>'scenario input table'!F54</f>
        <v>class 66</v>
      </c>
      <c r="G8" s="43" t="str">
        <f>'scenario input table'!G54</f>
        <v>3kv</v>
      </c>
      <c r="H8" s="43">
        <f>'scenario input table'!H54</f>
        <v>740</v>
      </c>
      <c r="I8" s="43" t="str">
        <f>'scenario input table'!I54</f>
        <v>D4</v>
      </c>
      <c r="J8" s="43">
        <f>'scenario input table'!J54</f>
        <v>2</v>
      </c>
      <c r="K8" s="43" t="str">
        <f>'scenario input table'!K54</f>
        <v>N/A</v>
      </c>
      <c r="L8" s="43" t="str">
        <f>'scenario input table'!L54</f>
        <v>GB</v>
      </c>
      <c r="M8" s="43" t="str">
        <f>'scenario input table'!M54</f>
        <v>PC70-PC400</v>
      </c>
      <c r="N8" s="43" t="str">
        <f>'scenario input table'!N54</f>
        <v>TBL1+</v>
      </c>
      <c r="O8" s="43">
        <f>'scenario input table'!O54</f>
        <v>100</v>
      </c>
      <c r="P8" s="43">
        <f>'scenario input table'!P54</f>
        <v>23</v>
      </c>
      <c r="Q8" s="43">
        <f>'scenario input table'!Q54</f>
        <v>1800</v>
      </c>
      <c r="R8" s="43">
        <f>'scenario input table'!R54</f>
        <v>0</v>
      </c>
      <c r="S8" s="43">
        <f>'scenario input table'!S54</f>
        <v>0</v>
      </c>
      <c r="T8" s="43" t="str">
        <f>'scenario input table'!T54</f>
        <v>X</v>
      </c>
      <c r="U8" s="44" t="str">
        <f>'scenario input table'!U54</f>
        <v>B</v>
      </c>
      <c r="V8" s="82"/>
      <c r="W8" s="83"/>
      <c r="X8" s="83"/>
      <c r="Y8" s="83"/>
      <c r="Z8" s="83"/>
      <c r="AA8" s="83"/>
      <c r="AB8" s="83"/>
      <c r="AC8" s="83"/>
      <c r="AD8" s="83"/>
    </row>
    <row r="9" spans="1:30" ht="24" customHeight="1">
      <c r="A9" s="126" t="str">
        <f>'scenario input table'!A55</f>
        <v>Infrabel</v>
      </c>
      <c r="B9" s="127" t="str">
        <f>'scenario input table'!B55</f>
        <v>Roosendaal/Essen - Antwerpen</v>
      </c>
      <c r="C9" s="127" t="str">
        <f>'scenario input table'!C55</f>
        <v>Roosendaal/Essen border - Antwerpen</v>
      </c>
      <c r="D9" s="43">
        <f>'scenario input table'!D55</f>
        <v>0</v>
      </c>
      <c r="E9" s="43" t="str">
        <f>'scenario input table'!E55</f>
        <v>X</v>
      </c>
      <c r="F9" s="43" t="str">
        <f>'scenario input table'!F55</f>
        <v>traxx</v>
      </c>
      <c r="G9" s="43" t="str">
        <f>'scenario input table'!G55</f>
        <v>3kv</v>
      </c>
      <c r="H9" s="43">
        <f>'scenario input table'!H55</f>
        <v>740</v>
      </c>
      <c r="I9" s="43" t="str">
        <f>'scenario input table'!I55</f>
        <v>D4</v>
      </c>
      <c r="J9" s="43">
        <f>'scenario input table'!J55</f>
        <v>2</v>
      </c>
      <c r="K9" s="43" t="str">
        <f>'scenario input table'!K55</f>
        <v>N/A</v>
      </c>
      <c r="L9" s="43" t="str">
        <f>'scenario input table'!L55</f>
        <v>GB</v>
      </c>
      <c r="M9" s="43" t="str">
        <f>'scenario input table'!M55</f>
        <v>PC70-PC400</v>
      </c>
      <c r="N9" s="43" t="str">
        <f>'scenario input table'!N55</f>
        <v>TBL1+</v>
      </c>
      <c r="O9" s="43">
        <f>'scenario input table'!O55</f>
        <v>100</v>
      </c>
      <c r="P9" s="43">
        <f>'scenario input table'!P55</f>
        <v>23</v>
      </c>
      <c r="Q9" s="43">
        <f>'scenario input table'!Q55</f>
        <v>2000</v>
      </c>
      <c r="R9" s="43">
        <f>'scenario input table'!R55</f>
        <v>0</v>
      </c>
      <c r="S9" s="43">
        <f>'scenario input table'!S55</f>
        <v>0</v>
      </c>
      <c r="T9" s="43" t="str">
        <f>'scenario input table'!T55</f>
        <v>X</v>
      </c>
      <c r="U9" s="44" t="str">
        <f>'scenario input table'!U55</f>
        <v>B</v>
      </c>
      <c r="V9" s="82"/>
      <c r="W9" s="83"/>
      <c r="X9" s="83"/>
      <c r="Y9" s="83"/>
      <c r="Z9" s="83"/>
      <c r="AA9" s="83"/>
      <c r="AB9" s="83"/>
      <c r="AC9" s="83"/>
      <c r="AD9" s="83"/>
    </row>
    <row r="10" spans="1:30" ht="26.25" customHeight="1" thickBot="1">
      <c r="A10" s="128" t="str">
        <f>'scenario input table'!A56</f>
        <v>Infrabel</v>
      </c>
      <c r="B10" s="129" t="str">
        <f>'scenario input table'!B56</f>
        <v>Roosendaal/Essen - Antwerpen</v>
      </c>
      <c r="C10" s="129" t="str">
        <f>'scenario input table'!C56</f>
        <v>Roosendaal/Essen border - Antwerpen</v>
      </c>
      <c r="D10" s="46">
        <f>'scenario input table'!D56</f>
        <v>0</v>
      </c>
      <c r="E10" s="46" t="str">
        <f>'scenario input table'!E56</f>
        <v>X</v>
      </c>
      <c r="F10" s="46" t="str">
        <f>'scenario input table'!F56</f>
        <v>class 66</v>
      </c>
      <c r="G10" s="46" t="str">
        <f>'scenario input table'!G56</f>
        <v>3kv</v>
      </c>
      <c r="H10" s="46">
        <f>'scenario input table'!H56</f>
        <v>740</v>
      </c>
      <c r="I10" s="46" t="str">
        <f>'scenario input table'!I56</f>
        <v>D4</v>
      </c>
      <c r="J10" s="46">
        <f>'scenario input table'!J56</f>
        <v>2</v>
      </c>
      <c r="K10" s="46" t="str">
        <f>'scenario input table'!K56</f>
        <v>N/A</v>
      </c>
      <c r="L10" s="46" t="str">
        <f>'scenario input table'!L56</f>
        <v>GB</v>
      </c>
      <c r="M10" s="46" t="str">
        <f>'scenario input table'!M56</f>
        <v>PC70-PC400</v>
      </c>
      <c r="N10" s="46" t="str">
        <f>'scenario input table'!N56</f>
        <v>TBL1+</v>
      </c>
      <c r="O10" s="46">
        <f>'scenario input table'!O56</f>
        <v>100</v>
      </c>
      <c r="P10" s="46">
        <f>'scenario input table'!P56</f>
        <v>23</v>
      </c>
      <c r="Q10" s="46">
        <f>'scenario input table'!Q56</f>
        <v>2100</v>
      </c>
      <c r="R10" s="46">
        <f>'scenario input table'!R56</f>
        <v>0</v>
      </c>
      <c r="S10" s="46">
        <f>'scenario input table'!S56</f>
        <v>0</v>
      </c>
      <c r="T10" s="46" t="str">
        <f>'scenario input table'!T56</f>
        <v>X</v>
      </c>
      <c r="U10" s="47" t="str">
        <f>'scenario input table'!U56</f>
        <v>B</v>
      </c>
      <c r="V10" s="82"/>
      <c r="W10" s="83"/>
      <c r="X10" s="83"/>
      <c r="Y10" s="83"/>
      <c r="Z10" s="83"/>
      <c r="AA10" s="83"/>
      <c r="AB10" s="83"/>
      <c r="AC10" s="83"/>
      <c r="AD10" s="83"/>
    </row>
    <row r="11" spans="1:30">
      <c r="A11" s="130"/>
      <c r="B11" s="131"/>
      <c r="C11" s="131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34"/>
      <c r="W11" s="35"/>
      <c r="X11" s="35"/>
      <c r="Y11" s="35"/>
      <c r="Z11" s="35"/>
      <c r="AA11" s="35"/>
      <c r="AB11" s="35"/>
      <c r="AC11" s="35"/>
      <c r="AD11" s="35"/>
    </row>
    <row r="12" spans="1:30" ht="16" thickBot="1">
      <c r="A12" s="282" t="s">
        <v>275</v>
      </c>
      <c r="B12" s="283"/>
      <c r="C12" s="283"/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3"/>
      <c r="Q12" s="283"/>
      <c r="R12" s="283"/>
      <c r="S12" s="283"/>
      <c r="T12" s="283"/>
      <c r="U12" s="284"/>
    </row>
    <row r="13" spans="1:30">
      <c r="A13" s="124" t="str">
        <f>'scenario input table'!A11</f>
        <v>ProRail</v>
      </c>
      <c r="B13" s="125" t="str">
        <f>'scenario input table'!B11</f>
        <v>Kijfhoek - Lage Zwaluwe</v>
      </c>
      <c r="C13" s="125" t="str">
        <f>'scenario input table'!C11</f>
        <v>Kijfhoek - Lage Zwaluwe</v>
      </c>
      <c r="D13" s="40" t="str">
        <f>'scenario input table'!D11</f>
        <v>x</v>
      </c>
      <c r="E13" s="40" t="str">
        <f>'scenario input table'!E11</f>
        <v>x</v>
      </c>
      <c r="F13" s="40">
        <f>'scenario input table'!F11</f>
        <v>0</v>
      </c>
      <c r="G13" s="40" t="str">
        <f>'scenario input table'!G11</f>
        <v>1.5 kV DC</v>
      </c>
      <c r="H13" s="40">
        <f>'scenario input table'!H11</f>
        <v>740</v>
      </c>
      <c r="I13" s="40" t="str">
        <f>'scenario input table'!I11</f>
        <v>D4</v>
      </c>
      <c r="J13" s="40">
        <f>'scenario input table'!J11</f>
        <v>2</v>
      </c>
      <c r="K13" s="40" t="str">
        <f>'scenario input table'!K11</f>
        <v>N/A</v>
      </c>
      <c r="L13" s="40" t="str">
        <f>'scenario input table'!L11</f>
        <v>G2</v>
      </c>
      <c r="M13" s="40" t="str">
        <f>'scenario input table'!M11</f>
        <v>P/C 80/410</v>
      </c>
      <c r="N13" s="40" t="str">
        <f>'scenario input table'!N11</f>
        <v>ATB EG</v>
      </c>
      <c r="O13" s="40">
        <f>'scenario input table'!O11</f>
        <v>100</v>
      </c>
      <c r="P13" s="40">
        <f>'scenario input table'!P11</f>
        <v>19.899999999999999</v>
      </c>
      <c r="Q13" s="40" t="str">
        <f>'scenario input table'!Q11</f>
        <v>2100-2400</v>
      </c>
      <c r="R13" s="40">
        <f>'scenario input table'!R11</f>
        <v>0</v>
      </c>
      <c r="S13" s="40" t="str">
        <f>'scenario input table'!S11</f>
        <v>B*: high usage in regural traffic</v>
      </c>
      <c r="T13" s="40">
        <f>'scenario input table'!T11</f>
        <v>0</v>
      </c>
      <c r="U13" s="41" t="str">
        <f>'scenario input table'!U11</f>
        <v>B*</v>
      </c>
    </row>
    <row r="14" spans="1:30">
      <c r="A14" s="126" t="str">
        <f>'scenario input table'!A12</f>
        <v>ProRail</v>
      </c>
      <c r="B14" s="127" t="str">
        <f>'scenario input table'!B12</f>
        <v>Lage Zwaluwe - Breda</v>
      </c>
      <c r="C14" s="127" t="str">
        <f>'scenario input table'!C12</f>
        <v>Lage Zwaluwe - Breda</v>
      </c>
      <c r="D14" s="43" t="str">
        <f>'scenario input table'!D12</f>
        <v>x</v>
      </c>
      <c r="E14" s="43" t="str">
        <f>'scenario input table'!E12</f>
        <v>x</v>
      </c>
      <c r="F14" s="43">
        <f>'scenario input table'!F12</f>
        <v>0</v>
      </c>
      <c r="G14" s="43" t="str">
        <f>'scenario input table'!G12</f>
        <v>1.5 kV DC</v>
      </c>
      <c r="H14" s="43">
        <f>'scenario input table'!H12</f>
        <v>740</v>
      </c>
      <c r="I14" s="43" t="str">
        <f>'scenario input table'!I12</f>
        <v>D4</v>
      </c>
      <c r="J14" s="43">
        <f>'scenario input table'!J12</f>
        <v>2</v>
      </c>
      <c r="K14" s="43" t="str">
        <f>'scenario input table'!K12</f>
        <v>N/A</v>
      </c>
      <c r="L14" s="43" t="str">
        <f>'scenario input table'!L12</f>
        <v>G2</v>
      </c>
      <c r="M14" s="43" t="str">
        <f>'scenario input table'!M12</f>
        <v>P/C 80/410</v>
      </c>
      <c r="N14" s="43" t="str">
        <f>'scenario input table'!N12</f>
        <v>ATB EG</v>
      </c>
      <c r="O14" s="43">
        <f>'scenario input table'!O12</f>
        <v>100</v>
      </c>
      <c r="P14" s="43">
        <f>'scenario input table'!P12</f>
        <v>14.2</v>
      </c>
      <c r="Q14" s="43" t="str">
        <f>'scenario input table'!Q12</f>
        <v>2100-2400</v>
      </c>
      <c r="R14" s="43">
        <f>'scenario input table'!R12</f>
        <v>0</v>
      </c>
      <c r="S14" s="43" t="str">
        <f>'scenario input table'!S12</f>
        <v>B*: high usage in regural traffic</v>
      </c>
      <c r="T14" s="43">
        <f>'scenario input table'!T12</f>
        <v>0</v>
      </c>
      <c r="U14" s="44" t="str">
        <f>'scenario input table'!U12</f>
        <v>B*</v>
      </c>
    </row>
    <row r="15" spans="1:30">
      <c r="A15" s="126" t="str">
        <f>'scenario input table'!A19</f>
        <v>ProRail</v>
      </c>
      <c r="B15" s="127" t="str">
        <f>'scenario input table'!B19</f>
        <v>Breda - Eindhoven</v>
      </c>
      <c r="C15" s="127" t="str">
        <f>'scenario input table'!C19</f>
        <v>Breda - Eindhoven</v>
      </c>
      <c r="D15" s="43" t="str">
        <f>'scenario input table'!D19</f>
        <v>x</v>
      </c>
      <c r="E15" s="43" t="str">
        <f>'scenario input table'!E19</f>
        <v>x</v>
      </c>
      <c r="F15" s="43">
        <f>'scenario input table'!F19</f>
        <v>0</v>
      </c>
      <c r="G15" s="43" t="str">
        <f>'scenario input table'!G19</f>
        <v>1.5 kV DC</v>
      </c>
      <c r="H15" s="43">
        <f>'scenario input table'!H19</f>
        <v>740</v>
      </c>
      <c r="I15" s="43" t="str">
        <f>'scenario input table'!I19</f>
        <v>D4</v>
      </c>
      <c r="J15" s="43">
        <f>'scenario input table'!J19</f>
        <v>2</v>
      </c>
      <c r="K15" s="43" t="str">
        <f>'scenario input table'!K19</f>
        <v>N/A</v>
      </c>
      <c r="L15" s="43" t="str">
        <f>'scenario input table'!L19</f>
        <v>G2</v>
      </c>
      <c r="M15" s="43" t="str">
        <f>'scenario input table'!M19</f>
        <v>P/C 80/410</v>
      </c>
      <c r="N15" s="43" t="str">
        <f>'scenario input table'!N19</f>
        <v>ATB EG</v>
      </c>
      <c r="O15" s="43">
        <f>'scenario input table'!O19</f>
        <v>100</v>
      </c>
      <c r="P15" s="43">
        <f>'scenario input table'!P19</f>
        <v>58.9</v>
      </c>
      <c r="Q15" s="43" t="str">
        <f>'scenario input table'!Q19</f>
        <v>2100-2400</v>
      </c>
      <c r="R15" s="43">
        <f>'scenario input table'!R19</f>
        <v>0</v>
      </c>
      <c r="S15" s="43" t="str">
        <f>'scenario input table'!S19</f>
        <v>B*: high usage in regural traffic</v>
      </c>
      <c r="T15" s="43">
        <f>'scenario input table'!T19</f>
        <v>0</v>
      </c>
      <c r="U15" s="44" t="str">
        <f>'scenario input table'!U19</f>
        <v>B*</v>
      </c>
    </row>
    <row r="16" spans="1:30">
      <c r="A16" s="126" t="str">
        <f>'scenario input table'!A14</f>
        <v>ProRail</v>
      </c>
      <c r="B16" s="127" t="str">
        <f>'scenario input table'!B14</f>
        <v>Eindhoven - Eijsden border</v>
      </c>
      <c r="C16" s="127" t="str">
        <f>'scenario input table'!C14</f>
        <v>Eindhoven - Eijsden border</v>
      </c>
      <c r="D16" s="43" t="str">
        <f>'scenario input table'!D14</f>
        <v>x</v>
      </c>
      <c r="E16" s="43" t="str">
        <f>'scenario input table'!E14</f>
        <v>x</v>
      </c>
      <c r="F16" s="43">
        <f>'scenario input table'!F14</f>
        <v>0</v>
      </c>
      <c r="G16" s="43" t="str">
        <f>'scenario input table'!G14</f>
        <v>1.5 kV DC</v>
      </c>
      <c r="H16" s="43">
        <f>'scenario input table'!H14</f>
        <v>630</v>
      </c>
      <c r="I16" s="43" t="str">
        <f>'scenario input table'!I14</f>
        <v>D4</v>
      </c>
      <c r="J16" s="43">
        <f>'scenario input table'!J14</f>
        <v>2</v>
      </c>
      <c r="K16" s="43" t="str">
        <f>'scenario input table'!K14</f>
        <v>N/A</v>
      </c>
      <c r="L16" s="43" t="str">
        <f>'scenario input table'!L14</f>
        <v>G2</v>
      </c>
      <c r="M16" s="43" t="str">
        <f>'scenario input table'!M14</f>
        <v>P/C 80/410</v>
      </c>
      <c r="N16" s="43" t="str">
        <f>'scenario input table'!N14</f>
        <v>ATB EG</v>
      </c>
      <c r="O16" s="43">
        <f>'scenario input table'!O14</f>
        <v>100</v>
      </c>
      <c r="P16" s="43">
        <f>'scenario input table'!P14</f>
        <v>110</v>
      </c>
      <c r="Q16" s="43" t="str">
        <f>'scenario input table'!Q14</f>
        <v>2100-2400</v>
      </c>
      <c r="R16" s="43">
        <f>'scenario input table'!R14</f>
        <v>0</v>
      </c>
      <c r="S16" s="43">
        <f>'scenario input table'!S14</f>
        <v>0</v>
      </c>
      <c r="T16" s="43">
        <f>'scenario input table'!T14</f>
        <v>0</v>
      </c>
      <c r="U16" s="44" t="str">
        <f>'scenario input table'!U14</f>
        <v>B</v>
      </c>
    </row>
    <row r="17" spans="1:21" ht="27" customHeight="1">
      <c r="A17" s="132" t="str">
        <f>'scenario input table'!A61</f>
        <v>Infrabel</v>
      </c>
      <c r="B17" s="69" t="str">
        <f>'scenario input table'!B61</f>
        <v>Visé - Bressoux - Montzen / Aachen West border: S/N</v>
      </c>
      <c r="C17" s="69" t="str">
        <f>'scenario input table'!C61</f>
        <v>Visé - Bressoux - Montzen / Aachen West border: S/N</v>
      </c>
      <c r="D17" s="17" t="str">
        <f>'scenario input table'!D61</f>
        <v>X</v>
      </c>
      <c r="E17" s="17" t="str">
        <f>'scenario input table'!E61</f>
        <v>X</v>
      </c>
      <c r="F17" s="17" t="str">
        <f>'scenario input table'!F61</f>
        <v>traxx</v>
      </c>
      <c r="G17" s="17" t="str">
        <f>'scenario input table'!G61</f>
        <v>3kv</v>
      </c>
      <c r="H17" s="17">
        <f>'scenario input table'!H61</f>
        <v>740</v>
      </c>
      <c r="I17" s="17" t="str">
        <f>'scenario input table'!I61</f>
        <v>D4</v>
      </c>
      <c r="J17" s="17">
        <f>'scenario input table'!J61</f>
        <v>2</v>
      </c>
      <c r="K17" s="17" t="str">
        <f>'scenario input table'!K61</f>
        <v>N/A</v>
      </c>
      <c r="L17" s="17" t="str">
        <f>'scenario input table'!L61</f>
        <v>GB</v>
      </c>
      <c r="M17" s="17" t="str">
        <f>'scenario input table'!M61</f>
        <v>PC60-C390-P380</v>
      </c>
      <c r="N17" s="17" t="str">
        <f>'scenario input table'!N61</f>
        <v>TBL1+</v>
      </c>
      <c r="O17" s="17">
        <f>'scenario input table'!O61</f>
        <v>100</v>
      </c>
      <c r="P17" s="17">
        <f>'scenario input table'!P61</f>
        <v>56</v>
      </c>
      <c r="Q17" s="17">
        <f>'scenario input table'!Q61</f>
        <v>2020</v>
      </c>
      <c r="R17" s="17" t="str">
        <f>'scenario input table'!R61</f>
        <v>Visé - Montzen / Aachen West</v>
      </c>
      <c r="S17" s="17">
        <f>'scenario input table'!S61</f>
        <v>0</v>
      </c>
      <c r="T17" s="17" t="str">
        <f>'scenario input table'!T61</f>
        <v>X</v>
      </c>
      <c r="U17" s="53" t="str">
        <f>'scenario input table'!U61</f>
        <v>C</v>
      </c>
    </row>
    <row r="18" spans="1:21" ht="25.5" customHeight="1">
      <c r="A18" s="132" t="str">
        <f>'scenario input table'!A62</f>
        <v>Infrabel</v>
      </c>
      <c r="B18" s="69" t="str">
        <f>'scenario input table'!B62</f>
        <v>Visé - Bressoux - Montzen / Aachen West border: S/N</v>
      </c>
      <c r="C18" s="69" t="str">
        <f>'scenario input table'!C62</f>
        <v>Visé - Bressoux - Montzen / Aachen West border: S/N</v>
      </c>
      <c r="D18" s="17" t="str">
        <f>'scenario input table'!D62</f>
        <v>X</v>
      </c>
      <c r="E18" s="17" t="str">
        <f>'scenario input table'!E62</f>
        <v>X</v>
      </c>
      <c r="F18" s="17" t="str">
        <f>'scenario input table'!F62</f>
        <v>class 66</v>
      </c>
      <c r="G18" s="17" t="str">
        <f>'scenario input table'!G62</f>
        <v>3kv</v>
      </c>
      <c r="H18" s="17">
        <f>'scenario input table'!H62</f>
        <v>740</v>
      </c>
      <c r="I18" s="17" t="str">
        <f>'scenario input table'!I62</f>
        <v>D4</v>
      </c>
      <c r="J18" s="17">
        <f>'scenario input table'!J62</f>
        <v>2</v>
      </c>
      <c r="K18" s="17" t="str">
        <f>'scenario input table'!K62</f>
        <v>N/A</v>
      </c>
      <c r="L18" s="17" t="str">
        <f>'scenario input table'!L62</f>
        <v>GB</v>
      </c>
      <c r="M18" s="17" t="str">
        <f>'scenario input table'!M62</f>
        <v>PC60-C390-P380</v>
      </c>
      <c r="N18" s="17" t="str">
        <f>'scenario input table'!N62</f>
        <v>TBL1+</v>
      </c>
      <c r="O18" s="17">
        <f>'scenario input table'!O62</f>
        <v>100</v>
      </c>
      <c r="P18" s="17">
        <f>'scenario input table'!P62</f>
        <v>56</v>
      </c>
      <c r="Q18" s="17">
        <f>'scenario input table'!Q62</f>
        <v>2300</v>
      </c>
      <c r="R18" s="17" t="str">
        <f>'scenario input table'!R62</f>
        <v>Visé - Montzen / Aachen West</v>
      </c>
      <c r="S18" s="17">
        <f>'scenario input table'!S62</f>
        <v>0</v>
      </c>
      <c r="T18" s="17" t="str">
        <f>'scenario input table'!T62</f>
        <v>X</v>
      </c>
      <c r="U18" s="53" t="str">
        <f>'scenario input table'!U62</f>
        <v>C</v>
      </c>
    </row>
    <row r="19" spans="1:21" ht="24.75" customHeight="1">
      <c r="A19" s="132" t="str">
        <f>'scenario input table'!A63</f>
        <v>Infrabel</v>
      </c>
      <c r="B19" s="69" t="str">
        <f>'scenario input table'!B63</f>
        <v>Visé - Bressoux - Montzen / Aachen West border: N/S</v>
      </c>
      <c r="C19" s="69" t="str">
        <f>'scenario input table'!C63</f>
        <v>Visé - Bressoux - Montzen / Aachen West border: N/S</v>
      </c>
      <c r="D19" s="17" t="str">
        <f>'scenario input table'!D63</f>
        <v>X</v>
      </c>
      <c r="E19" s="17" t="str">
        <f>'scenario input table'!E63</f>
        <v>X</v>
      </c>
      <c r="F19" s="17" t="str">
        <f>'scenario input table'!F63</f>
        <v>traxx</v>
      </c>
      <c r="G19" s="17" t="str">
        <f>'scenario input table'!G63</f>
        <v>3kv</v>
      </c>
      <c r="H19" s="17">
        <f>'scenario input table'!H63</f>
        <v>740</v>
      </c>
      <c r="I19" s="17" t="str">
        <f>'scenario input table'!I63</f>
        <v>D4</v>
      </c>
      <c r="J19" s="17">
        <f>'scenario input table'!J63</f>
        <v>2</v>
      </c>
      <c r="K19" s="17" t="str">
        <f>'scenario input table'!K63</f>
        <v>N/A</v>
      </c>
      <c r="L19" s="17" t="str">
        <f>'scenario input table'!L63</f>
        <v>GB</v>
      </c>
      <c r="M19" s="17" t="str">
        <f>'scenario input table'!M63</f>
        <v>PC60-C390-P380</v>
      </c>
      <c r="N19" s="17" t="str">
        <f>'scenario input table'!N63</f>
        <v>TBL1+</v>
      </c>
      <c r="O19" s="17">
        <f>'scenario input table'!O63</f>
        <v>100</v>
      </c>
      <c r="P19" s="17">
        <f>'scenario input table'!P63</f>
        <v>56</v>
      </c>
      <c r="Q19" s="17">
        <f>'scenario input table'!Q63</f>
        <v>2000</v>
      </c>
      <c r="R19" s="17" t="str">
        <f>'scenario input table'!R63</f>
        <v>Visé - Montzen / Aachen West</v>
      </c>
      <c r="S19" s="17">
        <f>'scenario input table'!S63</f>
        <v>0</v>
      </c>
      <c r="T19" s="17" t="str">
        <f>'scenario input table'!T63</f>
        <v>X</v>
      </c>
      <c r="U19" s="53" t="str">
        <f>'scenario input table'!U63</f>
        <v>C</v>
      </c>
    </row>
    <row r="20" spans="1:21" ht="23.25" customHeight="1">
      <c r="A20" s="132" t="str">
        <f>'scenario input table'!A64</f>
        <v>Infrabel</v>
      </c>
      <c r="B20" s="69" t="str">
        <f>'scenario input table'!B64</f>
        <v>Visé - Bressoux - Montzen / Aachen West border: N/S</v>
      </c>
      <c r="C20" s="69" t="str">
        <f>'scenario input table'!C64</f>
        <v>Visé - Bressoux - Montzen / Aachen West border: N/S</v>
      </c>
      <c r="D20" s="17" t="str">
        <f>'scenario input table'!D64</f>
        <v>X</v>
      </c>
      <c r="E20" s="17" t="str">
        <f>'scenario input table'!E64</f>
        <v>X</v>
      </c>
      <c r="F20" s="17" t="str">
        <f>'scenario input table'!F64</f>
        <v>class 66</v>
      </c>
      <c r="G20" s="17" t="str">
        <f>'scenario input table'!G64</f>
        <v>3kv</v>
      </c>
      <c r="H20" s="17">
        <f>'scenario input table'!H64</f>
        <v>740</v>
      </c>
      <c r="I20" s="17" t="str">
        <f>'scenario input table'!I64</f>
        <v>D4</v>
      </c>
      <c r="J20" s="17">
        <f>'scenario input table'!J64</f>
        <v>2</v>
      </c>
      <c r="K20" s="17" t="str">
        <f>'scenario input table'!K64</f>
        <v>N/A</v>
      </c>
      <c r="L20" s="17" t="str">
        <f>'scenario input table'!L64</f>
        <v>GB</v>
      </c>
      <c r="M20" s="17" t="str">
        <f>'scenario input table'!M64</f>
        <v>PC60-C390-P380</v>
      </c>
      <c r="N20" s="17" t="str">
        <f>'scenario input table'!N64</f>
        <v>TBL1+</v>
      </c>
      <c r="O20" s="17">
        <f>'scenario input table'!O64</f>
        <v>100</v>
      </c>
      <c r="P20" s="17">
        <f>'scenario input table'!P64</f>
        <v>56</v>
      </c>
      <c r="Q20" s="17">
        <f>'scenario input table'!Q64</f>
        <v>1800</v>
      </c>
      <c r="R20" s="17" t="str">
        <f>'scenario input table'!R64</f>
        <v>Visé - Montzen / Aachen West</v>
      </c>
      <c r="S20" s="17">
        <f>'scenario input table'!S64</f>
        <v>0</v>
      </c>
      <c r="T20" s="17" t="str">
        <f>'scenario input table'!T64</f>
        <v>X</v>
      </c>
      <c r="U20" s="53" t="str">
        <f>'scenario input table'!U64</f>
        <v>C</v>
      </c>
    </row>
    <row r="21" spans="1:21" s="68" customFormat="1" ht="42.5" thickBot="1">
      <c r="A21" s="133" t="str">
        <f>'scenario input table'!A92</f>
        <v>DB Netz</v>
      </c>
      <c r="B21" s="134" t="str">
        <f>'scenario input table'!B92</f>
        <v>Aachen West - Montzen</v>
      </c>
      <c r="C21" s="134" t="str">
        <f>'scenario input table'!C92</f>
        <v>Aachen West border - Montzen</v>
      </c>
      <c r="D21" s="55" t="str">
        <f>'scenario input table'!D92</f>
        <v>x</v>
      </c>
      <c r="E21" s="55" t="str">
        <f>'scenario input table'!E92</f>
        <v>x</v>
      </c>
      <c r="F21" s="55" t="str">
        <f>'scenario input table'!F92</f>
        <v>E</v>
      </c>
      <c r="G21" s="55" t="str">
        <f>'scenario input table'!G92</f>
        <v>AC 15 kV 16,7Hz</v>
      </c>
      <c r="H21" s="55" t="str">
        <f>'scenario input table'!H92</f>
        <v>740m</v>
      </c>
      <c r="I21" s="55" t="str">
        <f>'scenario input table'!I92</f>
        <v>D4</v>
      </c>
      <c r="J21" s="55" t="str">
        <f>'scenario input table'!J92</f>
        <v>min. 2</v>
      </c>
      <c r="K21" s="55" t="str">
        <f>'scenario input table'!K92</f>
        <v>N/A</v>
      </c>
      <c r="L21" s="55" t="str">
        <f>'scenario input table'!L92</f>
        <v>upon request</v>
      </c>
      <c r="M21" s="55" t="str">
        <f>'scenario input table'!M92</f>
        <v>P/C 410 (P/C 80)</v>
      </c>
      <c r="N21" s="55" t="str">
        <f>'scenario input table'!N92</f>
        <v>PZB</v>
      </c>
      <c r="O21" s="55">
        <f>'scenario input table'!O92</f>
        <v>100</v>
      </c>
      <c r="P21" s="55">
        <f>'scenario input table'!P92</f>
        <v>5</v>
      </c>
      <c r="Q21" s="55" t="str">
        <f>'scenario input table'!Q92</f>
        <v xml:space="preserve">1: 1210t 
2: 3770t (E-Tfz DB-185)
</v>
      </c>
      <c r="R21" s="55">
        <f>'scenario input table'!R92</f>
        <v>0</v>
      </c>
      <c r="S21" s="55">
        <f>'scenario input table'!S92</f>
        <v>0</v>
      </c>
      <c r="T21" s="55">
        <f>'scenario input table'!T92</f>
        <v>0</v>
      </c>
      <c r="U21" s="56">
        <f>'scenario input table'!U92</f>
        <v>0</v>
      </c>
    </row>
    <row r="23" spans="1:21" ht="16" thickBot="1">
      <c r="A23" s="282" t="s">
        <v>449</v>
      </c>
      <c r="B23" s="283"/>
      <c r="C23" s="283"/>
      <c r="D23" s="283"/>
      <c r="E23" s="283"/>
      <c r="F23" s="283"/>
      <c r="G23" s="283"/>
      <c r="H23" s="283"/>
      <c r="I23" s="283"/>
      <c r="J23" s="283"/>
      <c r="K23" s="283"/>
      <c r="L23" s="283"/>
      <c r="M23" s="283"/>
      <c r="N23" s="283"/>
      <c r="O23" s="283"/>
      <c r="P23" s="283"/>
      <c r="Q23" s="283"/>
      <c r="R23" s="283"/>
      <c r="S23" s="283"/>
      <c r="T23" s="283"/>
      <c r="U23" s="284"/>
    </row>
    <row r="24" spans="1:21" ht="31.5">
      <c r="A24" s="135" t="str">
        <f>'scenario input table'!A49</f>
        <v>Infrabel</v>
      </c>
      <c r="B24" s="136" t="str">
        <f>'scenario input table'!B49</f>
        <v>Antwerpen - Montzen/AachenWest</v>
      </c>
      <c r="C24" s="136" t="str">
        <f>'scenario input table'!C49</f>
        <v>Antwerpen - Montzen/AachenWest border</v>
      </c>
      <c r="D24" s="50" t="str">
        <f>'scenario input table'!D49</f>
        <v>X</v>
      </c>
      <c r="E24" s="50" t="str">
        <f>'scenario input table'!E49</f>
        <v>X</v>
      </c>
      <c r="F24" s="50" t="str">
        <f>'scenario input table'!F49</f>
        <v>traxx</v>
      </c>
      <c r="G24" s="50" t="str">
        <f>'scenario input table'!G49</f>
        <v>3kv</v>
      </c>
      <c r="H24" s="50">
        <f>'scenario input table'!H49</f>
        <v>740</v>
      </c>
      <c r="I24" s="50" t="str">
        <f>'scenario input table'!I49</f>
        <v>D4</v>
      </c>
      <c r="J24" s="50">
        <f>'scenario input table'!J49</f>
        <v>2</v>
      </c>
      <c r="K24" s="50" t="str">
        <f>'scenario input table'!K49</f>
        <v>N/A</v>
      </c>
      <c r="L24" s="50" t="str">
        <f>'scenario input table'!L49</f>
        <v>GB</v>
      </c>
      <c r="M24" s="50" t="str">
        <f>'scenario input table'!M49</f>
        <v>PC70-PC400</v>
      </c>
      <c r="N24" s="50" t="str">
        <f>'scenario input table'!N49</f>
        <v xml:space="preserve">TBL1+/ TBL1+ + ETCS L1 between Antwerp North – Lier </v>
      </c>
      <c r="O24" s="50">
        <f>'scenario input table'!O49</f>
        <v>100</v>
      </c>
      <c r="P24" s="50">
        <f>'scenario input table'!P49</f>
        <v>152.19999999999999</v>
      </c>
      <c r="Q24" s="50">
        <f>'scenario input table'!Q49</f>
        <v>2000</v>
      </c>
      <c r="R24" s="50">
        <f>'scenario input table'!R49</f>
        <v>0</v>
      </c>
      <c r="S24" s="50" t="str">
        <f>'scenario input table'!S49</f>
        <v xml:space="preserve">For DB Netz: Border – Aachen West : gradient does apply – you need a pusher loco  </v>
      </c>
      <c r="T24" s="50" t="str">
        <f>'scenario input table'!T49</f>
        <v>X</v>
      </c>
      <c r="U24" s="51" t="str">
        <f>'scenario input table'!U49</f>
        <v>B</v>
      </c>
    </row>
    <row r="25" spans="1:21" ht="31.5">
      <c r="A25" s="132" t="str">
        <f>'scenario input table'!A50</f>
        <v>Infrabel</v>
      </c>
      <c r="B25" s="69" t="str">
        <f>'scenario input table'!B50</f>
        <v>Antwerpen - Montzen/AachenWest</v>
      </c>
      <c r="C25" s="69" t="str">
        <f>'scenario input table'!C50</f>
        <v>Antwerpen - Montzen/AachenWest border</v>
      </c>
      <c r="D25" s="17">
        <f>'scenario input table'!D50</f>
        <v>0</v>
      </c>
      <c r="E25" s="17" t="str">
        <f>'scenario input table'!E50</f>
        <v>X</v>
      </c>
      <c r="F25" s="17" t="str">
        <f>'scenario input table'!F50</f>
        <v>class 66</v>
      </c>
      <c r="G25" s="17" t="str">
        <f>'scenario input table'!G50</f>
        <v>3kv</v>
      </c>
      <c r="H25" s="17">
        <f>'scenario input table'!H50</f>
        <v>740</v>
      </c>
      <c r="I25" s="17" t="str">
        <f>'scenario input table'!I50</f>
        <v>D4</v>
      </c>
      <c r="J25" s="17">
        <f>'scenario input table'!J50</f>
        <v>2</v>
      </c>
      <c r="K25" s="17" t="str">
        <f>'scenario input table'!K50</f>
        <v>N/A</v>
      </c>
      <c r="L25" s="17" t="str">
        <f>'scenario input table'!L50</f>
        <v>GB</v>
      </c>
      <c r="M25" s="17" t="str">
        <f>'scenario input table'!M50</f>
        <v>PC70-PC400</v>
      </c>
      <c r="N25" s="17" t="str">
        <f>'scenario input table'!N50</f>
        <v xml:space="preserve">TBL1+/ TBL1+ + ETCS L1 between Antwerp North – Lier </v>
      </c>
      <c r="O25" s="17">
        <f>'scenario input table'!O50</f>
        <v>100</v>
      </c>
      <c r="P25" s="17">
        <f>'scenario input table'!P50</f>
        <v>152.19999999999999</v>
      </c>
      <c r="Q25" s="17">
        <f>'scenario input table'!Q50</f>
        <v>1800</v>
      </c>
      <c r="R25" s="17">
        <f>'scenario input table'!R50</f>
        <v>0</v>
      </c>
      <c r="S25" s="17" t="str">
        <f>'scenario input table'!S50</f>
        <v xml:space="preserve">For DB Netz: Border – Aachen West : gradient does apply – you need a pusher loco  </v>
      </c>
      <c r="T25" s="17" t="str">
        <f>'scenario input table'!T50</f>
        <v>X</v>
      </c>
      <c r="U25" s="53" t="str">
        <f>'scenario input table'!U50</f>
        <v>B</v>
      </c>
    </row>
    <row r="26" spans="1:21" ht="31.5">
      <c r="A26" s="132" t="str">
        <f>'scenario input table'!A51</f>
        <v>Infrabel</v>
      </c>
      <c r="B26" s="69" t="str">
        <f>'scenario input table'!B51</f>
        <v>Antwerpen - Montzen/AachenWest</v>
      </c>
      <c r="C26" s="69" t="str">
        <f>'scenario input table'!C51</f>
        <v>Antwerpen - Montzen/AachenWest border</v>
      </c>
      <c r="D26" s="17">
        <f>'scenario input table'!D51</f>
        <v>0</v>
      </c>
      <c r="E26" s="17" t="str">
        <f>'scenario input table'!E51</f>
        <v>X</v>
      </c>
      <c r="F26" s="17" t="str">
        <f>'scenario input table'!F51</f>
        <v>traxx</v>
      </c>
      <c r="G26" s="17" t="str">
        <f>'scenario input table'!G51</f>
        <v>3kv</v>
      </c>
      <c r="H26" s="17">
        <f>'scenario input table'!H51</f>
        <v>740</v>
      </c>
      <c r="I26" s="17" t="str">
        <f>'scenario input table'!I51</f>
        <v>D4</v>
      </c>
      <c r="J26" s="17">
        <f>'scenario input table'!J51</f>
        <v>2</v>
      </c>
      <c r="K26" s="17" t="str">
        <f>'scenario input table'!K51</f>
        <v>N/A</v>
      </c>
      <c r="L26" s="17" t="str">
        <f>'scenario input table'!L51</f>
        <v>GB</v>
      </c>
      <c r="M26" s="17" t="str">
        <f>'scenario input table'!M51</f>
        <v>PC70-PC400</v>
      </c>
      <c r="N26" s="17" t="str">
        <f>'scenario input table'!N51</f>
        <v xml:space="preserve">TBL1+/ TBL1+ + ETCS L1 between Antwerp North – Lier </v>
      </c>
      <c r="O26" s="17">
        <f>'scenario input table'!O51</f>
        <v>100</v>
      </c>
      <c r="P26" s="17">
        <f>'scenario input table'!P51</f>
        <v>152.19999999999999</v>
      </c>
      <c r="Q26" s="17">
        <f>'scenario input table'!Q51</f>
        <v>2000</v>
      </c>
      <c r="R26" s="17">
        <f>'scenario input table'!R51</f>
        <v>0</v>
      </c>
      <c r="S26" s="17" t="str">
        <f>'scenario input table'!S51</f>
        <v xml:space="preserve">For DB Netz: Border – Aachen West : gradient does apply – you need a pusher loco  </v>
      </c>
      <c r="T26" s="17" t="str">
        <f>'scenario input table'!T51</f>
        <v>X</v>
      </c>
      <c r="U26" s="53" t="str">
        <f>'scenario input table'!U51</f>
        <v>B</v>
      </c>
    </row>
    <row r="27" spans="1:21" ht="31.5">
      <c r="A27" s="132" t="str">
        <f>'scenario input table'!A52</f>
        <v>Infrabel</v>
      </c>
      <c r="B27" s="69" t="str">
        <f>'scenario input table'!B52</f>
        <v>Antwerpen - Montzen/AachenWest</v>
      </c>
      <c r="C27" s="69" t="str">
        <f>'scenario input table'!C52</f>
        <v>Antwerpen - Montzen/AachenWest border</v>
      </c>
      <c r="D27" s="17">
        <f>'scenario input table'!D52</f>
        <v>0</v>
      </c>
      <c r="E27" s="17" t="str">
        <f>'scenario input table'!E52</f>
        <v>X</v>
      </c>
      <c r="F27" s="17" t="str">
        <f>'scenario input table'!F52</f>
        <v>class 66</v>
      </c>
      <c r="G27" s="17" t="str">
        <f>'scenario input table'!G52</f>
        <v>3kv</v>
      </c>
      <c r="H27" s="17">
        <f>'scenario input table'!H52</f>
        <v>740</v>
      </c>
      <c r="I27" s="17" t="str">
        <f>'scenario input table'!I52</f>
        <v>D4</v>
      </c>
      <c r="J27" s="17">
        <f>'scenario input table'!J52</f>
        <v>2</v>
      </c>
      <c r="K27" s="17" t="str">
        <f>'scenario input table'!K52</f>
        <v>N/A</v>
      </c>
      <c r="L27" s="17" t="str">
        <f>'scenario input table'!L52</f>
        <v>GB</v>
      </c>
      <c r="M27" s="17" t="str">
        <f>'scenario input table'!M52</f>
        <v>PC70-PC400</v>
      </c>
      <c r="N27" s="17" t="str">
        <f>'scenario input table'!N52</f>
        <v xml:space="preserve">TBL1+/ TBL1+ + ETCS L1 between Antwerp North – Lier </v>
      </c>
      <c r="O27" s="17">
        <f>'scenario input table'!O52</f>
        <v>100</v>
      </c>
      <c r="P27" s="17">
        <f>'scenario input table'!P52</f>
        <v>152.19999999999999</v>
      </c>
      <c r="Q27" s="17">
        <f>'scenario input table'!Q52</f>
        <v>2100</v>
      </c>
      <c r="R27" s="17">
        <f>'scenario input table'!R52</f>
        <v>0</v>
      </c>
      <c r="S27" s="17" t="str">
        <f>'scenario input table'!S52</f>
        <v xml:space="preserve">For DB Netz: Border – Aachen West : gradient does apply – you need a pusher loco  </v>
      </c>
      <c r="T27" s="17" t="str">
        <f>'scenario input table'!T52</f>
        <v>X</v>
      </c>
      <c r="U27" s="53" t="str">
        <f>'scenario input table'!U52</f>
        <v>B</v>
      </c>
    </row>
    <row r="28" spans="1:21" ht="42.5" thickBot="1">
      <c r="A28" s="133" t="str">
        <f>'scenario input table'!A92</f>
        <v>DB Netz</v>
      </c>
      <c r="B28" s="134" t="str">
        <f>'scenario input table'!B92</f>
        <v>Aachen West - Montzen</v>
      </c>
      <c r="C28" s="134" t="str">
        <f>'scenario input table'!C92</f>
        <v>Aachen West border - Montzen</v>
      </c>
      <c r="D28" s="55" t="str">
        <f>'scenario input table'!D92</f>
        <v>x</v>
      </c>
      <c r="E28" s="55" t="str">
        <f>'scenario input table'!E92</f>
        <v>x</v>
      </c>
      <c r="F28" s="55" t="str">
        <f>'scenario input table'!F92</f>
        <v>E</v>
      </c>
      <c r="G28" s="55" t="str">
        <f>'scenario input table'!G92</f>
        <v>AC 15 kV 16,7Hz</v>
      </c>
      <c r="H28" s="55" t="str">
        <f>'scenario input table'!H92</f>
        <v>740m</v>
      </c>
      <c r="I28" s="55" t="str">
        <f>'scenario input table'!I92</f>
        <v>D4</v>
      </c>
      <c r="J28" s="55" t="str">
        <f>'scenario input table'!J92</f>
        <v>min. 2</v>
      </c>
      <c r="K28" s="55" t="str">
        <f>'scenario input table'!K92</f>
        <v>N/A</v>
      </c>
      <c r="L28" s="55" t="str">
        <f>'scenario input table'!L92</f>
        <v>upon request</v>
      </c>
      <c r="M28" s="55" t="str">
        <f>'scenario input table'!M92</f>
        <v>P/C 410 (P/C 80)</v>
      </c>
      <c r="N28" s="55" t="str">
        <f>'scenario input table'!N92</f>
        <v>PZB</v>
      </c>
      <c r="O28" s="55">
        <f>'scenario input table'!O92</f>
        <v>100</v>
      </c>
      <c r="P28" s="55">
        <f>'scenario input table'!P92</f>
        <v>5</v>
      </c>
      <c r="Q28" s="55" t="str">
        <f>'scenario input table'!Q92</f>
        <v xml:space="preserve">1: 1210t 
2: 3770t (E-Tfz DB-185)
</v>
      </c>
      <c r="R28" s="55">
        <f>'scenario input table'!R92</f>
        <v>0</v>
      </c>
      <c r="S28" s="55">
        <f>'scenario input table'!S92</f>
        <v>0</v>
      </c>
      <c r="T28" s="55">
        <f>'scenario input table'!T92</f>
        <v>0</v>
      </c>
      <c r="U28" s="56">
        <f>'scenario input table'!U92</f>
        <v>0</v>
      </c>
    </row>
  </sheetData>
  <mergeCells count="9">
    <mergeCell ref="A23:U23"/>
    <mergeCell ref="D1:E1"/>
    <mergeCell ref="F1:G1"/>
    <mergeCell ref="T1:T2"/>
    <mergeCell ref="V1:AD1"/>
    <mergeCell ref="V2:AD2"/>
    <mergeCell ref="A3:U3"/>
    <mergeCell ref="V3:AD3"/>
    <mergeCell ref="A12:U12"/>
  </mergeCells>
  <conditionalFormatting sqref="A1:F1 A2:E2 H1:XFD2 V12:XFD16 A13:U16 A17:XFD22 V23:XFD23 A24:XFD1048576 A3:XFD11">
    <cfRule type="cellIs" dxfId="224" priority="9" operator="between">
      <formula>0</formula>
      <formula>0</formula>
    </cfRule>
  </conditionalFormatting>
  <conditionalFormatting sqref="A12:U12">
    <cfRule type="cellIs" dxfId="223" priority="8" operator="between">
      <formula>0</formula>
      <formula>0</formula>
    </cfRule>
  </conditionalFormatting>
  <conditionalFormatting sqref="A23:U23">
    <cfRule type="cellIs" dxfId="222" priority="1" operator="between">
      <formula>0</formula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7"/>
  <sheetViews>
    <sheetView tabSelected="1" topLeftCell="A41" zoomScale="80" zoomScaleNormal="80" workbookViewId="0">
      <selection sqref="A1:U57"/>
    </sheetView>
  </sheetViews>
  <sheetFormatPr defaultColWidth="11.453125" defaultRowHeight="14.5"/>
  <cols>
    <col min="1" max="1" width="13.453125" style="2" customWidth="1"/>
    <col min="2" max="2" width="26.453125" style="95" hidden="1" customWidth="1"/>
    <col min="3" max="3" width="37.453125" style="95" customWidth="1"/>
    <col min="4" max="4" width="8.26953125" style="2" customWidth="1"/>
    <col min="5" max="5" width="7.453125" style="2" customWidth="1"/>
    <col min="6" max="6" width="8.26953125" style="2" customWidth="1"/>
    <col min="7" max="7" width="13.7265625" style="2" customWidth="1"/>
    <col min="8" max="8" width="10.7265625" style="2" customWidth="1"/>
    <col min="9" max="9" width="10.26953125" style="2" customWidth="1"/>
    <col min="10" max="10" width="11" style="2" customWidth="1"/>
    <col min="11" max="11" width="10.54296875" style="2" customWidth="1"/>
    <col min="12" max="12" width="13.1796875" style="2" customWidth="1"/>
    <col min="13" max="13" width="19.81640625" style="2" customWidth="1"/>
    <col min="14" max="14" width="13.26953125" style="2" customWidth="1"/>
    <col min="15" max="15" width="10.1796875" style="2" customWidth="1"/>
    <col min="16" max="16" width="14.54296875" style="2" customWidth="1"/>
    <col min="17" max="18" width="13.26953125" style="2" customWidth="1"/>
    <col min="19" max="19" width="21.7265625" style="2" customWidth="1"/>
    <col min="20" max="20" width="21.7265625" style="2" hidden="1" customWidth="1"/>
    <col min="21" max="21" width="11.7265625" style="2" customWidth="1"/>
    <col min="22" max="22" width="13.26953125" style="2" customWidth="1"/>
    <col min="23" max="16384" width="11.453125" style="2"/>
  </cols>
  <sheetData>
    <row r="1" spans="1:30" ht="22.5" customHeight="1">
      <c r="A1" s="114" t="s">
        <v>0</v>
      </c>
      <c r="B1" s="116" t="s">
        <v>1</v>
      </c>
      <c r="C1" s="116" t="s">
        <v>262</v>
      </c>
      <c r="D1" s="273" t="s">
        <v>2</v>
      </c>
      <c r="E1" s="273"/>
      <c r="F1" s="273" t="s">
        <v>3</v>
      </c>
      <c r="G1" s="273"/>
      <c r="H1" s="116" t="s">
        <v>4</v>
      </c>
      <c r="I1" s="116" t="s">
        <v>5</v>
      </c>
      <c r="J1" s="117" t="s">
        <v>6</v>
      </c>
      <c r="K1" s="117" t="s">
        <v>7</v>
      </c>
      <c r="L1" s="116" t="s">
        <v>8</v>
      </c>
      <c r="M1" s="116" t="s">
        <v>9</v>
      </c>
      <c r="N1" s="116" t="s">
        <v>10</v>
      </c>
      <c r="O1" s="116" t="s">
        <v>11</v>
      </c>
      <c r="P1" s="116" t="s">
        <v>12</v>
      </c>
      <c r="Q1" s="173" t="s">
        <v>412</v>
      </c>
      <c r="R1" s="118" t="s">
        <v>114</v>
      </c>
      <c r="S1" s="118" t="s">
        <v>13</v>
      </c>
      <c r="T1" s="274" t="s">
        <v>115</v>
      </c>
      <c r="U1" s="57" t="s">
        <v>14</v>
      </c>
      <c r="V1" s="277"/>
      <c r="W1" s="278"/>
      <c r="X1" s="278"/>
      <c r="Y1" s="278"/>
      <c r="Z1" s="278"/>
      <c r="AA1" s="278"/>
      <c r="AB1" s="278"/>
      <c r="AC1" s="278"/>
      <c r="AD1" s="278"/>
    </row>
    <row r="2" spans="1:30" ht="15" thickBot="1">
      <c r="A2" s="119"/>
      <c r="B2" s="120"/>
      <c r="C2" s="121"/>
      <c r="D2" s="122" t="s">
        <v>15</v>
      </c>
      <c r="E2" s="122" t="s">
        <v>16</v>
      </c>
      <c r="F2" s="122"/>
      <c r="G2" s="6"/>
      <c r="H2" s="122" t="s">
        <v>17</v>
      </c>
      <c r="I2" s="122"/>
      <c r="J2" s="122"/>
      <c r="K2" s="122"/>
      <c r="L2" s="122"/>
      <c r="M2" s="122"/>
      <c r="N2" s="122"/>
      <c r="O2" s="122" t="s">
        <v>18</v>
      </c>
      <c r="P2" s="122" t="s">
        <v>19</v>
      </c>
      <c r="Q2" s="122"/>
      <c r="R2" s="123"/>
      <c r="S2" s="123"/>
      <c r="T2" s="275"/>
      <c r="U2" s="58"/>
      <c r="V2" s="277"/>
      <c r="W2" s="278"/>
      <c r="X2" s="278"/>
      <c r="Y2" s="278"/>
      <c r="Z2" s="278"/>
      <c r="AA2" s="278"/>
      <c r="AB2" s="278"/>
      <c r="AC2" s="278"/>
      <c r="AD2" s="278"/>
    </row>
    <row r="3" spans="1:30" ht="16" hidden="1" thickBot="1">
      <c r="A3" s="279" t="s">
        <v>276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1"/>
      <c r="V3" s="277"/>
      <c r="W3" s="278"/>
      <c r="X3" s="278"/>
      <c r="Y3" s="278"/>
      <c r="Z3" s="278"/>
      <c r="AA3" s="278"/>
      <c r="AB3" s="278"/>
      <c r="AC3" s="278"/>
      <c r="AD3" s="278"/>
    </row>
    <row r="4" spans="1:30" ht="29.25" hidden="1" customHeight="1">
      <c r="A4" s="39" t="str">
        <f>'scenario input table'!A41</f>
        <v>Infrabel</v>
      </c>
      <c r="B4" s="138" t="str">
        <f>'scenario input table'!B41</f>
        <v xml:space="preserve">Aachen West - Montzen 
</v>
      </c>
      <c r="C4" s="138" t="str">
        <f>'scenario input table'!C41</f>
        <v>Aachen West border    Montzen: S/N: via Welkenraedt - Visé - Glons - Hasselt</v>
      </c>
      <c r="D4" s="40" t="str">
        <f>'scenario input table'!D41</f>
        <v>X</v>
      </c>
      <c r="E4" s="40" t="str">
        <f>'scenario input table'!E41</f>
        <v>X</v>
      </c>
      <c r="F4" s="40" t="str">
        <f>'scenario input table'!F41</f>
        <v>traxx</v>
      </c>
      <c r="G4" s="40" t="str">
        <f>'scenario input table'!G41</f>
        <v>3kv</v>
      </c>
      <c r="H4" s="40">
        <f>'scenario input table'!H41</f>
        <v>740</v>
      </c>
      <c r="I4" s="40" t="str">
        <f>'scenario input table'!I41</f>
        <v>D4</v>
      </c>
      <c r="J4" s="40">
        <f>'scenario input table'!J41</f>
        <v>2</v>
      </c>
      <c r="K4" s="40" t="str">
        <f>'scenario input table'!K41</f>
        <v>N/A</v>
      </c>
      <c r="L4" s="40" t="str">
        <f>'scenario input table'!L41</f>
        <v>GB</v>
      </c>
      <c r="M4" s="40" t="str">
        <f>'scenario input table'!M41</f>
        <v>PC30-PC352</v>
      </c>
      <c r="N4" s="40" t="str">
        <f>'scenario input table'!N41</f>
        <v>TBL1+</v>
      </c>
      <c r="O4" s="40">
        <f>'scenario input table'!O41</f>
        <v>90</v>
      </c>
      <c r="P4" s="40">
        <f>'scenario input table'!P41</f>
        <v>156</v>
      </c>
      <c r="Q4" s="40">
        <f>'scenario input table'!Q41</f>
        <v>1800</v>
      </c>
      <c r="R4" s="40">
        <f>'scenario input table'!R41</f>
        <v>0</v>
      </c>
      <c r="S4" s="40" t="str">
        <f>'scenario input table'!S41</f>
        <v>via hergenrath-Fr</v>
      </c>
      <c r="T4" s="40">
        <f>'scenario input table'!T41</f>
        <v>0</v>
      </c>
      <c r="U4" s="41" t="str">
        <f>'scenario input table'!U41</f>
        <v>B</v>
      </c>
      <c r="V4" s="34"/>
      <c r="W4" s="35"/>
      <c r="X4" s="35"/>
      <c r="Y4" s="35"/>
      <c r="Z4" s="35"/>
      <c r="AA4" s="35"/>
      <c r="AB4" s="35"/>
      <c r="AC4" s="35"/>
      <c r="AD4" s="35"/>
    </row>
    <row r="5" spans="1:30" ht="29.25" hidden="1" customHeight="1">
      <c r="A5" s="42" t="str">
        <f>'scenario input table'!A42</f>
        <v>Infrabel</v>
      </c>
      <c r="B5" s="139" t="str">
        <f>'scenario input table'!B42</f>
        <v xml:space="preserve">Aachen West - Montzen 
</v>
      </c>
      <c r="C5" s="139" t="str">
        <f>'scenario input table'!C42</f>
        <v>Aachen West border - Montzen: S/N: via Welkenraedt - Visé - Glons - Hasselt</v>
      </c>
      <c r="D5" s="43" t="str">
        <f>'scenario input table'!D42</f>
        <v>X</v>
      </c>
      <c r="E5" s="43" t="str">
        <f>'scenario input table'!E42</f>
        <v>X</v>
      </c>
      <c r="F5" s="43" t="str">
        <f>'scenario input table'!F42</f>
        <v>class 66</v>
      </c>
      <c r="G5" s="43" t="str">
        <f>'scenario input table'!G42</f>
        <v>3kv</v>
      </c>
      <c r="H5" s="43">
        <f>'scenario input table'!H42</f>
        <v>740</v>
      </c>
      <c r="I5" s="43" t="str">
        <f>'scenario input table'!I42</f>
        <v>D4</v>
      </c>
      <c r="J5" s="43">
        <f>'scenario input table'!J42</f>
        <v>2</v>
      </c>
      <c r="K5" s="43" t="str">
        <f>'scenario input table'!K42</f>
        <v>N/A</v>
      </c>
      <c r="L5" s="43" t="str">
        <f>'scenario input table'!L42</f>
        <v>GB</v>
      </c>
      <c r="M5" s="43" t="str">
        <f>'scenario input table'!M42</f>
        <v>PC30-PC352</v>
      </c>
      <c r="N5" s="43" t="str">
        <f>'scenario input table'!N42</f>
        <v>TBL1+</v>
      </c>
      <c r="O5" s="43">
        <f>'scenario input table'!O42</f>
        <v>90</v>
      </c>
      <c r="P5" s="43">
        <f>'scenario input table'!P42</f>
        <v>156</v>
      </c>
      <c r="Q5" s="43">
        <f>'scenario input table'!Q42</f>
        <v>1800</v>
      </c>
      <c r="R5" s="43">
        <f>'scenario input table'!R42</f>
        <v>0</v>
      </c>
      <c r="S5" s="43" t="str">
        <f>'scenario input table'!S42</f>
        <v>via hergenrath-Fr</v>
      </c>
      <c r="T5" s="43">
        <f>'scenario input table'!T42</f>
        <v>0</v>
      </c>
      <c r="U5" s="44" t="str">
        <f>'scenario input table'!U42</f>
        <v>B</v>
      </c>
      <c r="V5" s="34"/>
      <c r="W5" s="35"/>
      <c r="X5" s="35"/>
      <c r="Y5" s="35"/>
      <c r="Z5" s="35"/>
      <c r="AA5" s="35"/>
      <c r="AB5" s="35"/>
      <c r="AC5" s="35"/>
      <c r="AD5" s="35"/>
    </row>
    <row r="6" spans="1:30" ht="29.25" hidden="1" customHeight="1">
      <c r="A6" s="42" t="str">
        <f>'scenario input table'!A43</f>
        <v>Infrabel</v>
      </c>
      <c r="B6" s="139" t="str">
        <f>'scenario input table'!B43</f>
        <v xml:space="preserve">Aachen West - Montzen 
</v>
      </c>
      <c r="C6" s="139" t="str">
        <f>'scenario input table'!C43</f>
        <v>Aachen West border- Montzen: N/S: via Hasselt - Y Glons - Visé - Welkenraedt</v>
      </c>
      <c r="D6" s="43" t="str">
        <f>'scenario input table'!D43</f>
        <v>X</v>
      </c>
      <c r="E6" s="43" t="str">
        <f>'scenario input table'!E43</f>
        <v>X</v>
      </c>
      <c r="F6" s="43" t="str">
        <f>'scenario input table'!F43</f>
        <v>traxx</v>
      </c>
      <c r="G6" s="43" t="str">
        <f>'scenario input table'!G43</f>
        <v>3kv</v>
      </c>
      <c r="H6" s="43">
        <f>'scenario input table'!H43</f>
        <v>740</v>
      </c>
      <c r="I6" s="43" t="str">
        <f>'scenario input table'!I43</f>
        <v>D4</v>
      </c>
      <c r="J6" s="43">
        <f>'scenario input table'!J43</f>
        <v>2</v>
      </c>
      <c r="K6" s="43" t="str">
        <f>'scenario input table'!K43</f>
        <v>N/A</v>
      </c>
      <c r="L6" s="43" t="str">
        <f>'scenario input table'!L43</f>
        <v>GB</v>
      </c>
      <c r="M6" s="43" t="str">
        <f>'scenario input table'!M43</f>
        <v>PC30-PC352</v>
      </c>
      <c r="N6" s="43" t="str">
        <f>'scenario input table'!N43</f>
        <v>TBL1+</v>
      </c>
      <c r="O6" s="43">
        <f>'scenario input table'!O43</f>
        <v>90</v>
      </c>
      <c r="P6" s="43">
        <f>'scenario input table'!P43</f>
        <v>156</v>
      </c>
      <c r="Q6" s="43">
        <f>'scenario input table'!Q43</f>
        <v>1080</v>
      </c>
      <c r="R6" s="43">
        <f>'scenario input table'!R43</f>
        <v>0</v>
      </c>
      <c r="S6" s="43" t="str">
        <f>'scenario input table'!S43</f>
        <v>via hergenrath-Fr</v>
      </c>
      <c r="T6" s="43">
        <f>'scenario input table'!T43</f>
        <v>0</v>
      </c>
      <c r="U6" s="44" t="str">
        <f>'scenario input table'!U43</f>
        <v>B</v>
      </c>
      <c r="V6" s="34"/>
      <c r="W6" s="35"/>
      <c r="X6" s="35"/>
      <c r="Y6" s="35"/>
      <c r="Z6" s="35"/>
      <c r="AA6" s="35"/>
      <c r="AB6" s="35"/>
      <c r="AC6" s="35"/>
      <c r="AD6" s="35"/>
    </row>
    <row r="7" spans="1:30" ht="29.25" hidden="1" customHeight="1">
      <c r="A7" s="42" t="str">
        <f>'scenario input table'!A44</f>
        <v>Infrabel</v>
      </c>
      <c r="B7" s="139" t="str">
        <f>'scenario input table'!B44</f>
        <v xml:space="preserve">Aachen West - Montzen 
</v>
      </c>
      <c r="C7" s="139" t="str">
        <f>'scenario input table'!C44</f>
        <v>Aachen West border- Montzen: N/S: via Hasselt - Y Glons - Visé - Welkenraedt</v>
      </c>
      <c r="D7" s="43" t="str">
        <f>'scenario input table'!D44</f>
        <v>X</v>
      </c>
      <c r="E7" s="43" t="str">
        <f>'scenario input table'!E44</f>
        <v>X</v>
      </c>
      <c r="F7" s="43" t="str">
        <f>'scenario input table'!F44</f>
        <v>class 66</v>
      </c>
      <c r="G7" s="43" t="str">
        <f>'scenario input table'!G44</f>
        <v>3kv</v>
      </c>
      <c r="H7" s="43">
        <f>'scenario input table'!H44</f>
        <v>740</v>
      </c>
      <c r="I7" s="43" t="str">
        <f>'scenario input table'!I44</f>
        <v>D4</v>
      </c>
      <c r="J7" s="43">
        <f>'scenario input table'!J44</f>
        <v>2</v>
      </c>
      <c r="K7" s="43" t="str">
        <f>'scenario input table'!K44</f>
        <v>N/A</v>
      </c>
      <c r="L7" s="43" t="str">
        <f>'scenario input table'!L44</f>
        <v>GB</v>
      </c>
      <c r="M7" s="43" t="str">
        <f>'scenario input table'!M44</f>
        <v>PC30-PC352</v>
      </c>
      <c r="N7" s="43" t="str">
        <f>'scenario input table'!N44</f>
        <v>TBL1+</v>
      </c>
      <c r="O7" s="43">
        <f>'scenario input table'!O44</f>
        <v>90</v>
      </c>
      <c r="P7" s="43">
        <f>'scenario input table'!P44</f>
        <v>156</v>
      </c>
      <c r="Q7" s="43">
        <f>'scenario input table'!Q44</f>
        <v>1080</v>
      </c>
      <c r="R7" s="43">
        <f>'scenario input table'!R44</f>
        <v>0</v>
      </c>
      <c r="S7" s="43" t="str">
        <f>'scenario input table'!S44</f>
        <v>via hergenrath-Fr</v>
      </c>
      <c r="T7" s="43">
        <f>'scenario input table'!T44</f>
        <v>0</v>
      </c>
      <c r="U7" s="44" t="str">
        <f>'scenario input table'!U44</f>
        <v>B</v>
      </c>
      <c r="V7" s="34"/>
      <c r="W7" s="35"/>
      <c r="X7" s="35"/>
      <c r="Y7" s="35"/>
      <c r="Z7" s="35"/>
      <c r="AA7" s="35"/>
      <c r="AB7" s="35"/>
      <c r="AC7" s="35"/>
      <c r="AD7" s="35"/>
    </row>
    <row r="8" spans="1:30" ht="29.25" hidden="1" customHeight="1">
      <c r="A8" s="42" t="str">
        <f>'scenario input table'!A45</f>
        <v>Infrabel</v>
      </c>
      <c r="B8" s="139" t="str">
        <f>'scenario input table'!B45</f>
        <v xml:space="preserve">Aachen West - Montzen 
</v>
      </c>
      <c r="C8" s="139" t="str">
        <f>'scenario input table'!C45</f>
        <v>Aachen West border - Montzen: S/N: via Welkenraedt - L39 - Montzen - Hasselt</v>
      </c>
      <c r="D8" s="43" t="str">
        <f>'scenario input table'!D45</f>
        <v>X</v>
      </c>
      <c r="E8" s="43" t="str">
        <f>'scenario input table'!E45</f>
        <v>X</v>
      </c>
      <c r="F8" s="43" t="str">
        <f>'scenario input table'!F45</f>
        <v>traxx</v>
      </c>
      <c r="G8" s="43" t="str">
        <f>'scenario input table'!G45</f>
        <v>3kv</v>
      </c>
      <c r="H8" s="43">
        <f>'scenario input table'!H45</f>
        <v>740</v>
      </c>
      <c r="I8" s="43" t="str">
        <f>'scenario input table'!I45</f>
        <v>D4</v>
      </c>
      <c r="J8" s="43">
        <f>'scenario input table'!J45</f>
        <v>2</v>
      </c>
      <c r="K8" s="43" t="str">
        <f>'scenario input table'!K45</f>
        <v>N/A</v>
      </c>
      <c r="L8" s="43" t="str">
        <f>'scenario input table'!L45</f>
        <v>GB</v>
      </c>
      <c r="M8" s="43" t="str">
        <f>'scenario input table'!M45</f>
        <v>PC30-PC352</v>
      </c>
      <c r="N8" s="43" t="str">
        <f>'scenario input table'!N45</f>
        <v>TBL1+</v>
      </c>
      <c r="O8" s="43">
        <f>'scenario input table'!O45</f>
        <v>90</v>
      </c>
      <c r="P8" s="43">
        <f>'scenario input table'!P45</f>
        <v>82</v>
      </c>
      <c r="Q8" s="43">
        <f>'scenario input table'!Q45</f>
        <v>1800</v>
      </c>
      <c r="R8" s="43">
        <f>'scenario input table'!R45</f>
        <v>0</v>
      </c>
      <c r="S8" s="43" t="str">
        <f>'scenario input table'!S45</f>
        <v>via hergenrath-Fr</v>
      </c>
      <c r="T8" s="43">
        <f>'scenario input table'!T45</f>
        <v>0</v>
      </c>
      <c r="U8" s="44" t="str">
        <f>'scenario input table'!U45</f>
        <v>C</v>
      </c>
      <c r="V8" s="34"/>
      <c r="W8" s="35"/>
      <c r="X8" s="35"/>
      <c r="Y8" s="35"/>
      <c r="Z8" s="35"/>
      <c r="AA8" s="35"/>
      <c r="AB8" s="35"/>
      <c r="AC8" s="35"/>
      <c r="AD8" s="35"/>
    </row>
    <row r="9" spans="1:30" ht="29.25" hidden="1" customHeight="1">
      <c r="A9" s="42" t="str">
        <f>'scenario input table'!A46</f>
        <v>Infrabel</v>
      </c>
      <c r="B9" s="139" t="str">
        <f>'scenario input table'!B46</f>
        <v xml:space="preserve">Aachen West - Montzen 
</v>
      </c>
      <c r="C9" s="139" t="str">
        <f>'scenario input table'!C46</f>
        <v>Aachen West border- Montzen: S/N: via Welkenraedt - L39 - Montzen - Hasselt</v>
      </c>
      <c r="D9" s="43" t="str">
        <f>'scenario input table'!D46</f>
        <v>X</v>
      </c>
      <c r="E9" s="43" t="str">
        <f>'scenario input table'!E46</f>
        <v>X</v>
      </c>
      <c r="F9" s="43" t="str">
        <f>'scenario input table'!F46</f>
        <v>class 66</v>
      </c>
      <c r="G9" s="43" t="str">
        <f>'scenario input table'!G46</f>
        <v>3kv</v>
      </c>
      <c r="H9" s="43">
        <f>'scenario input table'!H46</f>
        <v>740</v>
      </c>
      <c r="I9" s="43" t="str">
        <f>'scenario input table'!I46</f>
        <v>D4</v>
      </c>
      <c r="J9" s="43">
        <f>'scenario input table'!J46</f>
        <v>2</v>
      </c>
      <c r="K9" s="43" t="str">
        <f>'scenario input table'!K46</f>
        <v>N/A</v>
      </c>
      <c r="L9" s="43" t="str">
        <f>'scenario input table'!L46</f>
        <v>GB</v>
      </c>
      <c r="M9" s="43" t="str">
        <f>'scenario input table'!M46</f>
        <v>PC30-PC352</v>
      </c>
      <c r="N9" s="43" t="str">
        <f>'scenario input table'!N46</f>
        <v>TBL1+</v>
      </c>
      <c r="O9" s="43">
        <f>'scenario input table'!O46</f>
        <v>90</v>
      </c>
      <c r="P9" s="43">
        <f>'scenario input table'!P46</f>
        <v>82</v>
      </c>
      <c r="Q9" s="43">
        <f>'scenario input table'!Q46</f>
        <v>1200</v>
      </c>
      <c r="R9" s="43">
        <f>'scenario input table'!R46</f>
        <v>0</v>
      </c>
      <c r="S9" s="43" t="str">
        <f>'scenario input table'!S46</f>
        <v>via hergenrath-Fr</v>
      </c>
      <c r="T9" s="43">
        <f>'scenario input table'!T46</f>
        <v>0</v>
      </c>
      <c r="U9" s="44" t="str">
        <f>'scenario input table'!U46</f>
        <v>C</v>
      </c>
      <c r="V9" s="34"/>
      <c r="W9" s="35"/>
      <c r="X9" s="35"/>
      <c r="Y9" s="35"/>
      <c r="Z9" s="35"/>
      <c r="AA9" s="35"/>
      <c r="AB9" s="35"/>
      <c r="AC9" s="35"/>
      <c r="AD9" s="35"/>
    </row>
    <row r="10" spans="1:30" ht="29.25" hidden="1" customHeight="1">
      <c r="A10" s="42" t="str">
        <f>'scenario input table'!A47</f>
        <v>Infrabel</v>
      </c>
      <c r="B10" s="139" t="str">
        <f>'scenario input table'!B47</f>
        <v xml:space="preserve">Aachen West - Montzen 
</v>
      </c>
      <c r="C10" s="139" t="str">
        <f>'scenario input table'!C47</f>
        <v>Aachen West border - Montzen: N/S: via Hasselt - Montzen -  L39 - Welkenraedt</v>
      </c>
      <c r="D10" s="43" t="str">
        <f>'scenario input table'!D47</f>
        <v>X</v>
      </c>
      <c r="E10" s="43" t="str">
        <f>'scenario input table'!E47</f>
        <v>X</v>
      </c>
      <c r="F10" s="43" t="str">
        <f>'scenario input table'!F47</f>
        <v>traxx</v>
      </c>
      <c r="G10" s="43" t="str">
        <f>'scenario input table'!G47</f>
        <v>3kv</v>
      </c>
      <c r="H10" s="43">
        <f>'scenario input table'!H47</f>
        <v>740</v>
      </c>
      <c r="I10" s="43" t="str">
        <f>'scenario input table'!I47</f>
        <v>D4</v>
      </c>
      <c r="J10" s="43">
        <f>'scenario input table'!J47</f>
        <v>2</v>
      </c>
      <c r="K10" s="43" t="str">
        <f>'scenario input table'!K47</f>
        <v>N/A</v>
      </c>
      <c r="L10" s="43" t="str">
        <f>'scenario input table'!L47</f>
        <v>GB</v>
      </c>
      <c r="M10" s="43" t="str">
        <f>'scenario input table'!M47</f>
        <v>PC30-PC352</v>
      </c>
      <c r="N10" s="43" t="str">
        <f>'scenario input table'!N47</f>
        <v>TBL1+</v>
      </c>
      <c r="O10" s="43">
        <f>'scenario input table'!O47</f>
        <v>90</v>
      </c>
      <c r="P10" s="43">
        <f>'scenario input table'!P47</f>
        <v>82</v>
      </c>
      <c r="Q10" s="43">
        <f>'scenario input table'!Q47</f>
        <v>1580</v>
      </c>
      <c r="R10" s="43">
        <f>'scenario input table'!R47</f>
        <v>0</v>
      </c>
      <c r="S10" s="43" t="str">
        <f>'scenario input table'!S47</f>
        <v>via hergenrath-Fr</v>
      </c>
      <c r="T10" s="43">
        <f>'scenario input table'!T47</f>
        <v>0</v>
      </c>
      <c r="U10" s="44" t="str">
        <f>'scenario input table'!U47</f>
        <v>C</v>
      </c>
      <c r="V10" s="34"/>
      <c r="W10" s="35"/>
      <c r="X10" s="35"/>
      <c r="Y10" s="35"/>
      <c r="Z10" s="35"/>
      <c r="AA10" s="35"/>
      <c r="AB10" s="35"/>
      <c r="AC10" s="35"/>
      <c r="AD10" s="35"/>
    </row>
    <row r="11" spans="1:30" ht="29.25" hidden="1" customHeight="1">
      <c r="A11" s="42" t="str">
        <f>'scenario input table'!A48</f>
        <v>Infrabel</v>
      </c>
      <c r="B11" s="139" t="str">
        <f>'scenario input table'!B48</f>
        <v xml:space="preserve">Aachen West - Montzen 
</v>
      </c>
      <c r="C11" s="139" t="str">
        <f>'scenario input table'!C48</f>
        <v>Aachen West border - Montzen: N/S: via Hasselt - Montzen -  L39 - Welkenraedt</v>
      </c>
      <c r="D11" s="43" t="str">
        <f>'scenario input table'!D48</f>
        <v>X</v>
      </c>
      <c r="E11" s="43" t="str">
        <f>'scenario input table'!E48</f>
        <v>X</v>
      </c>
      <c r="F11" s="43" t="str">
        <f>'scenario input table'!F48</f>
        <v>class 66</v>
      </c>
      <c r="G11" s="43" t="str">
        <f>'scenario input table'!G48</f>
        <v>3kv</v>
      </c>
      <c r="H11" s="43">
        <f>'scenario input table'!H48</f>
        <v>740</v>
      </c>
      <c r="I11" s="43" t="str">
        <f>'scenario input table'!I48</f>
        <v>D4</v>
      </c>
      <c r="J11" s="43">
        <f>'scenario input table'!J48</f>
        <v>2</v>
      </c>
      <c r="K11" s="43" t="str">
        <f>'scenario input table'!K48</f>
        <v>N/A</v>
      </c>
      <c r="L11" s="43" t="str">
        <f>'scenario input table'!L48</f>
        <v>GB</v>
      </c>
      <c r="M11" s="43" t="str">
        <f>'scenario input table'!M48</f>
        <v>PC30-PC352</v>
      </c>
      <c r="N11" s="43" t="str">
        <f>'scenario input table'!N48</f>
        <v>TBL1+</v>
      </c>
      <c r="O11" s="43">
        <f>'scenario input table'!O48</f>
        <v>90</v>
      </c>
      <c r="P11" s="43">
        <f>'scenario input table'!P48</f>
        <v>82</v>
      </c>
      <c r="Q11" s="43">
        <f>'scenario input table'!Q48</f>
        <v>1800</v>
      </c>
      <c r="R11" s="43">
        <f>'scenario input table'!R48</f>
        <v>0</v>
      </c>
      <c r="S11" s="43" t="str">
        <f>'scenario input table'!S48</f>
        <v>via hergenrath-Fr</v>
      </c>
      <c r="T11" s="43">
        <f>'scenario input table'!T48</f>
        <v>0</v>
      </c>
      <c r="U11" s="44" t="str">
        <f>'scenario input table'!U48</f>
        <v>C</v>
      </c>
      <c r="V11" s="34"/>
      <c r="W11" s="35"/>
      <c r="X11" s="35"/>
      <c r="Y11" s="35"/>
      <c r="Z11" s="35"/>
      <c r="AA11" s="35"/>
      <c r="AB11" s="35"/>
      <c r="AC11" s="35"/>
      <c r="AD11" s="35"/>
    </row>
    <row r="12" spans="1:30" ht="42.5" hidden="1" thickBot="1">
      <c r="A12" s="45" t="str">
        <f>'scenario input table'!A92</f>
        <v>DB Netz</v>
      </c>
      <c r="B12" s="140" t="str">
        <f>'scenario input table'!B92</f>
        <v>Aachen West - Montzen</v>
      </c>
      <c r="C12" s="140" t="str">
        <f>'scenario input table'!C92</f>
        <v>Aachen West border - Montzen</v>
      </c>
      <c r="D12" s="46" t="str">
        <f>'scenario input table'!D92</f>
        <v>x</v>
      </c>
      <c r="E12" s="46" t="str">
        <f>'scenario input table'!E92</f>
        <v>x</v>
      </c>
      <c r="F12" s="46" t="str">
        <f>'scenario input table'!F92</f>
        <v>E</v>
      </c>
      <c r="G12" s="46" t="str">
        <f>'scenario input table'!G92</f>
        <v>AC 15 kV 16,7Hz</v>
      </c>
      <c r="H12" s="46" t="str">
        <f>'scenario input table'!H92</f>
        <v>740m</v>
      </c>
      <c r="I12" s="46" t="str">
        <f>'scenario input table'!I92</f>
        <v>D4</v>
      </c>
      <c r="J12" s="46" t="str">
        <f>'scenario input table'!J92</f>
        <v>min. 2</v>
      </c>
      <c r="K12" s="46" t="str">
        <f>'scenario input table'!K92</f>
        <v>N/A</v>
      </c>
      <c r="L12" s="46" t="str">
        <f>'scenario input table'!L92</f>
        <v>upon request</v>
      </c>
      <c r="M12" s="46" t="str">
        <f>'scenario input table'!M92</f>
        <v>P/C 410 (P/C 80)</v>
      </c>
      <c r="N12" s="46" t="str">
        <f>'scenario input table'!N92</f>
        <v>PZB</v>
      </c>
      <c r="O12" s="46">
        <f>'scenario input table'!O92</f>
        <v>100</v>
      </c>
      <c r="P12" s="46">
        <f>'scenario input table'!P92</f>
        <v>5</v>
      </c>
      <c r="Q12" s="46" t="str">
        <f>'scenario input table'!Q92</f>
        <v xml:space="preserve">1: 1210t 
2: 3770t (E-Tfz DB-185)
</v>
      </c>
      <c r="R12" s="46">
        <f>'scenario input table'!R92</f>
        <v>0</v>
      </c>
      <c r="S12" s="46">
        <f>'scenario input table'!S92</f>
        <v>0</v>
      </c>
      <c r="T12" s="46">
        <f>'scenario input table'!T92</f>
        <v>0</v>
      </c>
      <c r="U12" s="47">
        <f>'scenario input table'!U92</f>
        <v>0</v>
      </c>
      <c r="V12" s="34"/>
      <c r="W12" s="35"/>
      <c r="X12" s="35"/>
      <c r="Y12" s="35"/>
      <c r="Z12" s="35"/>
      <c r="AA12" s="35"/>
      <c r="AB12" s="35"/>
      <c r="AC12" s="35"/>
      <c r="AD12" s="35"/>
    </row>
    <row r="13" spans="1:30" hidden="1">
      <c r="A13" s="59"/>
      <c r="B13" s="141"/>
      <c r="C13" s="141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34"/>
      <c r="W13" s="35"/>
      <c r="X13" s="35"/>
      <c r="Y13" s="35"/>
      <c r="Z13" s="35"/>
      <c r="AA13" s="35"/>
      <c r="AB13" s="35"/>
      <c r="AC13" s="35"/>
      <c r="AD13" s="35"/>
    </row>
    <row r="14" spans="1:30" ht="15.5" hidden="1">
      <c r="A14" s="282" t="s">
        <v>443</v>
      </c>
      <c r="B14" s="283"/>
      <c r="C14" s="283"/>
      <c r="D14" s="283"/>
      <c r="E14" s="283"/>
      <c r="F14" s="283"/>
      <c r="G14" s="283"/>
      <c r="H14" s="283"/>
      <c r="I14" s="283"/>
      <c r="J14" s="283"/>
      <c r="K14" s="283"/>
      <c r="L14" s="283"/>
      <c r="M14" s="283"/>
      <c r="N14" s="283"/>
      <c r="O14" s="283"/>
      <c r="P14" s="283"/>
      <c r="Q14" s="283"/>
      <c r="R14" s="283"/>
      <c r="S14" s="283"/>
      <c r="T14" s="283"/>
      <c r="U14" s="284"/>
    </row>
    <row r="15" spans="1:30" ht="25.5" hidden="1" customHeight="1">
      <c r="A15" s="42" t="str">
        <f>'scenario input table'!A53</f>
        <v>Infrabel</v>
      </c>
      <c r="B15" s="139" t="str">
        <f>'scenario input table'!B53</f>
        <v>Roosendaal/Essen - Antwerpen</v>
      </c>
      <c r="C15" s="139" t="str">
        <f>'scenario input table'!C53</f>
        <v>Roosendaal/Essen border - Antwerpen</v>
      </c>
      <c r="D15" s="43" t="str">
        <f>'scenario input table'!D53</f>
        <v>X</v>
      </c>
      <c r="E15" s="43" t="str">
        <f>'scenario input table'!E53</f>
        <v>X</v>
      </c>
      <c r="F15" s="43" t="str">
        <f>'scenario input table'!F53</f>
        <v>traxx</v>
      </c>
      <c r="G15" s="43" t="str">
        <f>'scenario input table'!G53</f>
        <v>3kv</v>
      </c>
      <c r="H15" s="43">
        <f>'scenario input table'!H53</f>
        <v>740</v>
      </c>
      <c r="I15" s="43" t="str">
        <f>'scenario input table'!I53</f>
        <v>D4</v>
      </c>
      <c r="J15" s="43">
        <f>'scenario input table'!J53</f>
        <v>2</v>
      </c>
      <c r="K15" s="43" t="str">
        <f>'scenario input table'!K53</f>
        <v>N/A</v>
      </c>
      <c r="L15" s="43" t="str">
        <f>'scenario input table'!L53</f>
        <v>GB</v>
      </c>
      <c r="M15" s="43" t="str">
        <f>'scenario input table'!M53</f>
        <v>PC70-PC400</v>
      </c>
      <c r="N15" s="43" t="str">
        <f>'scenario input table'!N53</f>
        <v>TBL1+</v>
      </c>
      <c r="O15" s="43">
        <f>'scenario input table'!O53</f>
        <v>100</v>
      </c>
      <c r="P15" s="43">
        <f>'scenario input table'!P53</f>
        <v>23</v>
      </c>
      <c r="Q15" s="43">
        <f>'scenario input table'!Q53</f>
        <v>2000</v>
      </c>
      <c r="R15" s="43">
        <f>'scenario input table'!R53</f>
        <v>0</v>
      </c>
      <c r="S15" s="43">
        <f>'scenario input table'!S53</f>
        <v>0</v>
      </c>
      <c r="T15" s="43" t="str">
        <f>'scenario input table'!T53</f>
        <v>X</v>
      </c>
      <c r="U15" s="44" t="str">
        <f>'scenario input table'!U53</f>
        <v>B</v>
      </c>
    </row>
    <row r="16" spans="1:30" ht="25.5" hidden="1" customHeight="1">
      <c r="A16" s="42" t="str">
        <f>'scenario input table'!A54</f>
        <v>Infrabel</v>
      </c>
      <c r="B16" s="139" t="str">
        <f>'scenario input table'!B54</f>
        <v>Roosendaal/Essen - Antwerpen</v>
      </c>
      <c r="C16" s="139" t="str">
        <f>'scenario input table'!C54</f>
        <v>Roosendaal/Essen border - Antwerpen</v>
      </c>
      <c r="D16" s="43">
        <f>'scenario input table'!D54</f>
        <v>0</v>
      </c>
      <c r="E16" s="43" t="str">
        <f>'scenario input table'!E54</f>
        <v>X</v>
      </c>
      <c r="F16" s="43" t="str">
        <f>'scenario input table'!F54</f>
        <v>class 66</v>
      </c>
      <c r="G16" s="43" t="str">
        <f>'scenario input table'!G54</f>
        <v>3kv</v>
      </c>
      <c r="H16" s="43">
        <f>'scenario input table'!H54</f>
        <v>740</v>
      </c>
      <c r="I16" s="43" t="str">
        <f>'scenario input table'!I54</f>
        <v>D4</v>
      </c>
      <c r="J16" s="43">
        <f>'scenario input table'!J54</f>
        <v>2</v>
      </c>
      <c r="K16" s="43" t="str">
        <f>'scenario input table'!K54</f>
        <v>N/A</v>
      </c>
      <c r="L16" s="43" t="str">
        <f>'scenario input table'!L54</f>
        <v>GB</v>
      </c>
      <c r="M16" s="43" t="str">
        <f>'scenario input table'!M54</f>
        <v>PC70-PC400</v>
      </c>
      <c r="N16" s="43" t="str">
        <f>'scenario input table'!N54</f>
        <v>TBL1+</v>
      </c>
      <c r="O16" s="43">
        <f>'scenario input table'!O54</f>
        <v>100</v>
      </c>
      <c r="P16" s="43">
        <f>'scenario input table'!P54</f>
        <v>23</v>
      </c>
      <c r="Q16" s="43">
        <f>'scenario input table'!Q54</f>
        <v>1800</v>
      </c>
      <c r="R16" s="43">
        <f>'scenario input table'!R54</f>
        <v>0</v>
      </c>
      <c r="S16" s="43">
        <f>'scenario input table'!S54</f>
        <v>0</v>
      </c>
      <c r="T16" s="43" t="str">
        <f>'scenario input table'!T54</f>
        <v>X</v>
      </c>
      <c r="U16" s="44" t="str">
        <f>'scenario input table'!U54</f>
        <v>B</v>
      </c>
    </row>
    <row r="17" spans="1:21" ht="25.5" hidden="1" customHeight="1">
      <c r="A17" s="42" t="str">
        <f>'scenario input table'!A55</f>
        <v>Infrabel</v>
      </c>
      <c r="B17" s="139" t="str">
        <f>'scenario input table'!B55</f>
        <v>Roosendaal/Essen - Antwerpen</v>
      </c>
      <c r="C17" s="139" t="str">
        <f>'scenario input table'!C55</f>
        <v>Roosendaal/Essen border - Antwerpen</v>
      </c>
      <c r="D17" s="43">
        <f>'scenario input table'!D55</f>
        <v>0</v>
      </c>
      <c r="E17" s="43" t="str">
        <f>'scenario input table'!E55</f>
        <v>X</v>
      </c>
      <c r="F17" s="43" t="str">
        <f>'scenario input table'!F55</f>
        <v>traxx</v>
      </c>
      <c r="G17" s="43" t="str">
        <f>'scenario input table'!G55</f>
        <v>3kv</v>
      </c>
      <c r="H17" s="43">
        <f>'scenario input table'!H55</f>
        <v>740</v>
      </c>
      <c r="I17" s="43" t="str">
        <f>'scenario input table'!I55</f>
        <v>D4</v>
      </c>
      <c r="J17" s="43">
        <f>'scenario input table'!J55</f>
        <v>2</v>
      </c>
      <c r="K17" s="43" t="str">
        <f>'scenario input table'!K55</f>
        <v>N/A</v>
      </c>
      <c r="L17" s="43" t="str">
        <f>'scenario input table'!L55</f>
        <v>GB</v>
      </c>
      <c r="M17" s="43" t="str">
        <f>'scenario input table'!M55</f>
        <v>PC70-PC400</v>
      </c>
      <c r="N17" s="43" t="str">
        <f>'scenario input table'!N55</f>
        <v>TBL1+</v>
      </c>
      <c r="O17" s="43">
        <f>'scenario input table'!O55</f>
        <v>100</v>
      </c>
      <c r="P17" s="43">
        <f>'scenario input table'!P55</f>
        <v>23</v>
      </c>
      <c r="Q17" s="43">
        <f>'scenario input table'!Q55</f>
        <v>2000</v>
      </c>
      <c r="R17" s="43">
        <f>'scenario input table'!R55</f>
        <v>0</v>
      </c>
      <c r="S17" s="43">
        <f>'scenario input table'!S55</f>
        <v>0</v>
      </c>
      <c r="T17" s="43" t="str">
        <f>'scenario input table'!T55</f>
        <v>X</v>
      </c>
      <c r="U17" s="44" t="str">
        <f>'scenario input table'!U55</f>
        <v>B</v>
      </c>
    </row>
    <row r="18" spans="1:21" ht="25.5" hidden="1" customHeight="1">
      <c r="A18" s="42" t="str">
        <f>'scenario input table'!A56</f>
        <v>Infrabel</v>
      </c>
      <c r="B18" s="139" t="str">
        <f>'scenario input table'!B56</f>
        <v>Roosendaal/Essen - Antwerpen</v>
      </c>
      <c r="C18" s="139" t="str">
        <f>'scenario input table'!C56</f>
        <v>Roosendaal/Essen border - Antwerpen</v>
      </c>
      <c r="D18" s="43">
        <f>'scenario input table'!D56</f>
        <v>0</v>
      </c>
      <c r="E18" s="43" t="str">
        <f>'scenario input table'!E56</f>
        <v>X</v>
      </c>
      <c r="F18" s="43" t="str">
        <f>'scenario input table'!F56</f>
        <v>class 66</v>
      </c>
      <c r="G18" s="43" t="str">
        <f>'scenario input table'!G56</f>
        <v>3kv</v>
      </c>
      <c r="H18" s="43">
        <f>'scenario input table'!H56</f>
        <v>740</v>
      </c>
      <c r="I18" s="43" t="str">
        <f>'scenario input table'!I56</f>
        <v>D4</v>
      </c>
      <c r="J18" s="43">
        <f>'scenario input table'!J56</f>
        <v>2</v>
      </c>
      <c r="K18" s="43" t="str">
        <f>'scenario input table'!K56</f>
        <v>N/A</v>
      </c>
      <c r="L18" s="43" t="str">
        <f>'scenario input table'!L56</f>
        <v>GB</v>
      </c>
      <c r="M18" s="43" t="str">
        <f>'scenario input table'!M56</f>
        <v>PC70-PC400</v>
      </c>
      <c r="N18" s="43" t="str">
        <f>'scenario input table'!N56</f>
        <v>TBL1+</v>
      </c>
      <c r="O18" s="43">
        <f>'scenario input table'!O56</f>
        <v>100</v>
      </c>
      <c r="P18" s="43">
        <f>'scenario input table'!P56</f>
        <v>23</v>
      </c>
      <c r="Q18" s="43">
        <f>'scenario input table'!Q56</f>
        <v>2100</v>
      </c>
      <c r="R18" s="43">
        <f>'scenario input table'!R56</f>
        <v>0</v>
      </c>
      <c r="S18" s="43">
        <f>'scenario input table'!S56</f>
        <v>0</v>
      </c>
      <c r="T18" s="43" t="str">
        <f>'scenario input table'!T56</f>
        <v>X</v>
      </c>
      <c r="U18" s="44" t="str">
        <f>'scenario input table'!U56</f>
        <v>B</v>
      </c>
    </row>
    <row r="19" spans="1:21" ht="25.5" hidden="1" customHeight="1">
      <c r="A19" s="52" t="str">
        <f>'scenario input table'!A8</f>
        <v>ProRail</v>
      </c>
      <c r="B19" s="142" t="str">
        <f>'scenario input table'!B8</f>
        <v>Roosendaal - Roosendaal border</v>
      </c>
      <c r="C19" s="142" t="str">
        <f>'scenario input table'!C8</f>
        <v>Roosendaal - Roosendaal border</v>
      </c>
      <c r="D19" s="17" t="str">
        <f>'scenario input table'!D8</f>
        <v>x</v>
      </c>
      <c r="E19" s="17" t="str">
        <f>'scenario input table'!E8</f>
        <v>x</v>
      </c>
      <c r="F19" s="17">
        <f>'scenario input table'!F8</f>
        <v>0</v>
      </c>
      <c r="G19" s="17" t="str">
        <f>'scenario input table'!G8</f>
        <v>1.5 kV DC</v>
      </c>
      <c r="H19" s="17">
        <f>'scenario input table'!H8</f>
        <v>740</v>
      </c>
      <c r="I19" s="17" t="str">
        <f>'scenario input table'!I8</f>
        <v>D4</v>
      </c>
      <c r="J19" s="17">
        <f>'scenario input table'!J8</f>
        <v>2</v>
      </c>
      <c r="K19" s="17" t="str">
        <f>'scenario input table'!K8</f>
        <v>N/A</v>
      </c>
      <c r="L19" s="17" t="str">
        <f>'scenario input table'!L8</f>
        <v>G2</v>
      </c>
      <c r="M19" s="17" t="str">
        <f>'scenario input table'!M8</f>
        <v>P/C 80/410</v>
      </c>
      <c r="N19" s="17" t="str">
        <f>'scenario input table'!N8</f>
        <v>ATB EG / MEMOR</v>
      </c>
      <c r="O19" s="17">
        <f>'scenario input table'!O8</f>
        <v>100</v>
      </c>
      <c r="P19" s="17">
        <f>'scenario input table'!P8</f>
        <v>8.4</v>
      </c>
      <c r="Q19" s="17" t="str">
        <f>'scenario input table'!Q8</f>
        <v>2100-2400</v>
      </c>
      <c r="R19" s="17">
        <f>'scenario input table'!R8</f>
        <v>0</v>
      </c>
      <c r="S19" s="17">
        <f>'scenario input table'!S8</f>
        <v>0</v>
      </c>
      <c r="T19" s="17">
        <f>'scenario input table'!T8</f>
        <v>0</v>
      </c>
      <c r="U19" s="53" t="str">
        <f>'scenario input table'!U8</f>
        <v>B</v>
      </c>
    </row>
    <row r="20" spans="1:21" hidden="1">
      <c r="A20" s="52" t="str">
        <f>'scenario input table'!A7</f>
        <v>ProRail</v>
      </c>
      <c r="B20" s="142" t="str">
        <f>'scenario input table'!B7</f>
        <v>Breda - Roosendaal</v>
      </c>
      <c r="C20" s="142" t="str">
        <f>'scenario input table'!C7</f>
        <v>Breda - Roosendaal</v>
      </c>
      <c r="D20" s="17" t="str">
        <f>'scenario input table'!D7</f>
        <v>x</v>
      </c>
      <c r="E20" s="17" t="str">
        <f>'scenario input table'!E7</f>
        <v>x</v>
      </c>
      <c r="F20" s="17">
        <f>'scenario input table'!F7</f>
        <v>0</v>
      </c>
      <c r="G20" s="17" t="str">
        <f>'scenario input table'!G7</f>
        <v>1.5 kV DC</v>
      </c>
      <c r="H20" s="17">
        <f>'scenario input table'!H7</f>
        <v>740</v>
      </c>
      <c r="I20" s="17" t="str">
        <f>'scenario input table'!I7</f>
        <v>D4</v>
      </c>
      <c r="J20" s="17">
        <f>'scenario input table'!J7</f>
        <v>2</v>
      </c>
      <c r="K20" s="17" t="str">
        <f>'scenario input table'!K7</f>
        <v>N/A</v>
      </c>
      <c r="L20" s="17" t="str">
        <f>'scenario input table'!L7</f>
        <v>G2</v>
      </c>
      <c r="M20" s="17" t="str">
        <f>'scenario input table'!M7</f>
        <v>P/C 80/410</v>
      </c>
      <c r="N20" s="17" t="str">
        <f>'scenario input table'!N7</f>
        <v>ATB EG</v>
      </c>
      <c r="O20" s="17">
        <f>'scenario input table'!O7</f>
        <v>100</v>
      </c>
      <c r="P20" s="17">
        <f>'scenario input table'!P7</f>
        <v>22.4</v>
      </c>
      <c r="Q20" s="17" t="str">
        <f>'scenario input table'!Q7</f>
        <v>2100-2400</v>
      </c>
      <c r="R20" s="17">
        <f>'scenario input table'!R7</f>
        <v>0</v>
      </c>
      <c r="S20" s="17">
        <f>'scenario input table'!S7</f>
        <v>0</v>
      </c>
      <c r="T20" s="17">
        <f>'scenario input table'!T7</f>
        <v>0</v>
      </c>
      <c r="U20" s="53" t="str">
        <f>'scenario input table'!U7</f>
        <v>B</v>
      </c>
    </row>
    <row r="21" spans="1:21" hidden="1">
      <c r="A21" s="52" t="str">
        <f>'scenario input table'!A19</f>
        <v>ProRail</v>
      </c>
      <c r="B21" s="142" t="str">
        <f>'scenario input table'!B19</f>
        <v>Breda - Eindhoven</v>
      </c>
      <c r="C21" s="142" t="str">
        <f>'scenario input table'!C19</f>
        <v>Breda - Eindhoven</v>
      </c>
      <c r="D21" s="17" t="str">
        <f>'scenario input table'!D19</f>
        <v>x</v>
      </c>
      <c r="E21" s="17" t="str">
        <f>'scenario input table'!E19</f>
        <v>x</v>
      </c>
      <c r="F21" s="17">
        <f>'scenario input table'!F19</f>
        <v>0</v>
      </c>
      <c r="G21" s="17" t="str">
        <f>'scenario input table'!G19</f>
        <v>1.5 kV DC</v>
      </c>
      <c r="H21" s="17">
        <f>'scenario input table'!H19</f>
        <v>740</v>
      </c>
      <c r="I21" s="17" t="str">
        <f>'scenario input table'!I19</f>
        <v>D4</v>
      </c>
      <c r="J21" s="17">
        <f>'scenario input table'!J19</f>
        <v>2</v>
      </c>
      <c r="K21" s="17" t="str">
        <f>'scenario input table'!K19</f>
        <v>N/A</v>
      </c>
      <c r="L21" s="17" t="str">
        <f>'scenario input table'!L19</f>
        <v>G2</v>
      </c>
      <c r="M21" s="17" t="str">
        <f>'scenario input table'!M19</f>
        <v>P/C 80/410</v>
      </c>
      <c r="N21" s="17" t="str">
        <f>'scenario input table'!N19</f>
        <v>ATB EG</v>
      </c>
      <c r="O21" s="17">
        <f>'scenario input table'!O19</f>
        <v>100</v>
      </c>
      <c r="P21" s="17">
        <f>'scenario input table'!P19</f>
        <v>58.9</v>
      </c>
      <c r="Q21" s="17" t="str">
        <f>'scenario input table'!Q19</f>
        <v>2100-2400</v>
      </c>
      <c r="R21" s="17">
        <f>'scenario input table'!R19</f>
        <v>0</v>
      </c>
      <c r="S21" s="17" t="str">
        <f>'scenario input table'!S19</f>
        <v>B*: high usage in regural traffic</v>
      </c>
      <c r="T21" s="17">
        <f>'scenario input table'!T19</f>
        <v>0</v>
      </c>
      <c r="U21" s="53" t="str">
        <f>'scenario input table'!U19</f>
        <v>B*</v>
      </c>
    </row>
    <row r="22" spans="1:21" hidden="1">
      <c r="A22" s="52" t="str">
        <f>'scenario input table'!A30</f>
        <v>ProRail</v>
      </c>
      <c r="B22" s="142" t="str">
        <f>'scenario input table'!B30</f>
        <v>Eindhoven - Venlo border</v>
      </c>
      <c r="C22" s="142" t="str">
        <f>'scenario input table'!C30</f>
        <v>Eindhoven - Venlo border</v>
      </c>
      <c r="D22" s="17" t="str">
        <f>'scenario input table'!D30</f>
        <v>x</v>
      </c>
      <c r="E22" s="17" t="str">
        <f>'scenario input table'!E30</f>
        <v>x</v>
      </c>
      <c r="F22" s="17">
        <f>'scenario input table'!F30</f>
        <v>0</v>
      </c>
      <c r="G22" s="17" t="str">
        <f>'scenario input table'!G30</f>
        <v>1.5 kV DC</v>
      </c>
      <c r="H22" s="17">
        <f>'scenario input table'!H30</f>
        <v>650</v>
      </c>
      <c r="I22" s="17" t="str">
        <f>'scenario input table'!I30</f>
        <v>D4</v>
      </c>
      <c r="J22" s="17">
        <f>'scenario input table'!J30</f>
        <v>2</v>
      </c>
      <c r="K22" s="17" t="str">
        <f>'scenario input table'!K30</f>
        <v>N/A</v>
      </c>
      <c r="L22" s="17" t="str">
        <f>'scenario input table'!L30</f>
        <v>G2</v>
      </c>
      <c r="M22" s="17" t="str">
        <f>'scenario input table'!M30</f>
        <v>P/C 80/410</v>
      </c>
      <c r="N22" s="17" t="str">
        <f>'scenario input table'!N30</f>
        <v>ATB EG</v>
      </c>
      <c r="O22" s="17">
        <f>'scenario input table'!O30</f>
        <v>100</v>
      </c>
      <c r="P22" s="17">
        <f>'scenario input table'!P30</f>
        <v>54.8</v>
      </c>
      <c r="Q22" s="17" t="str">
        <f>'scenario input table'!Q30</f>
        <v>2100-2400</v>
      </c>
      <c r="R22" s="17">
        <f>'scenario input table'!R30</f>
        <v>0</v>
      </c>
      <c r="S22" s="17" t="str">
        <f>'scenario input table'!S30</f>
        <v>B*: high usage in regural traffic</v>
      </c>
      <c r="T22" s="17">
        <f>'scenario input table'!T30</f>
        <v>0</v>
      </c>
      <c r="U22" s="53" t="str">
        <f>'scenario input table'!U30</f>
        <v>B*</v>
      </c>
    </row>
    <row r="23" spans="1:21" s="68" customFormat="1" ht="21.5" hidden="1" thickBot="1">
      <c r="A23" s="54" t="str">
        <f>'scenario input table'!A96</f>
        <v>DB Netz</v>
      </c>
      <c r="B23" s="143" t="str">
        <f>'scenario input table'!B96</f>
        <v>Kaldenkirchen border - Viersen</v>
      </c>
      <c r="C23" s="143" t="str">
        <f>'scenario input table'!C96</f>
        <v>Kaldenkirchen border - Viersen</v>
      </c>
      <c r="D23" s="55" t="str">
        <f>'scenario input table'!D96</f>
        <v>x</v>
      </c>
      <c r="E23" s="55" t="str">
        <f>'scenario input table'!E96</f>
        <v>x</v>
      </c>
      <c r="F23" s="55" t="str">
        <f>'scenario input table'!F96</f>
        <v>E</v>
      </c>
      <c r="G23" s="55" t="str">
        <f>'scenario input table'!G96</f>
        <v>AC 15 kV 16,7Hz</v>
      </c>
      <c r="H23" s="55">
        <f>'scenario input table'!H96</f>
        <v>650</v>
      </c>
      <c r="I23" s="55" t="str">
        <f>'scenario input table'!I96</f>
        <v>D4</v>
      </c>
      <c r="J23" s="55">
        <f>'scenario input table'!J96</f>
        <v>1</v>
      </c>
      <c r="K23" s="55" t="str">
        <f>'scenario input table'!K96</f>
        <v>N/A</v>
      </c>
      <c r="L23" s="55" t="str">
        <f>'scenario input table'!L96</f>
        <v>Upon request</v>
      </c>
      <c r="M23" s="55" t="str">
        <f>'scenario input table'!M96</f>
        <v>P/C 80/410</v>
      </c>
      <c r="N23" s="55" t="str">
        <f>'scenario input table'!N96</f>
        <v>PZB</v>
      </c>
      <c r="O23" s="55" t="str">
        <f>'scenario input table'!O96</f>
        <v>Up to 100</v>
      </c>
      <c r="P23" s="55">
        <f>'scenario input table'!P96</f>
        <v>20</v>
      </c>
      <c r="Q23" s="55" t="str">
        <f>'scenario input table'!Q96</f>
        <v>2340-2855</v>
      </c>
      <c r="R23" s="55">
        <f>'scenario input table'!R96</f>
        <v>0</v>
      </c>
      <c r="S23" s="55" t="str">
        <f>'scenario input table'!S96</f>
        <v>one-Track between Kaldenkirchen-Dülken</v>
      </c>
      <c r="T23" s="55">
        <f>'scenario input table'!T96</f>
        <v>0</v>
      </c>
      <c r="U23" s="56">
        <f>'scenario input table'!U96</f>
        <v>0</v>
      </c>
    </row>
    <row r="24" spans="1:21" hidden="1"/>
    <row r="25" spans="1:21" ht="16" hidden="1" thickBot="1">
      <c r="A25" s="282" t="s">
        <v>277</v>
      </c>
      <c r="B25" s="283"/>
      <c r="C25" s="283"/>
      <c r="D25" s="283"/>
      <c r="E25" s="283"/>
      <c r="F25" s="283"/>
      <c r="G25" s="283"/>
      <c r="H25" s="283"/>
      <c r="I25" s="283"/>
      <c r="J25" s="283"/>
      <c r="K25" s="283"/>
      <c r="L25" s="283"/>
      <c r="M25" s="283"/>
      <c r="N25" s="283"/>
      <c r="O25" s="283"/>
      <c r="P25" s="283"/>
      <c r="Q25" s="283"/>
      <c r="R25" s="283"/>
      <c r="S25" s="283"/>
      <c r="T25" s="283"/>
      <c r="U25" s="284"/>
    </row>
    <row r="26" spans="1:21" ht="27" hidden="1" customHeight="1">
      <c r="A26" s="39" t="str">
        <f>'scenario input table'!A53</f>
        <v>Infrabel</v>
      </c>
      <c r="B26" s="40" t="str">
        <f>'scenario input table'!B53</f>
        <v>Roosendaal/Essen - Antwerpen</v>
      </c>
      <c r="C26" s="125" t="str">
        <f>'scenario input table'!C53</f>
        <v>Roosendaal/Essen border - Antwerpen</v>
      </c>
      <c r="D26" s="40" t="str">
        <f>'scenario input table'!D53</f>
        <v>X</v>
      </c>
      <c r="E26" s="40" t="str">
        <f>'scenario input table'!E53</f>
        <v>X</v>
      </c>
      <c r="F26" s="40" t="str">
        <f>'scenario input table'!F53</f>
        <v>traxx</v>
      </c>
      <c r="G26" s="40" t="str">
        <f>'scenario input table'!G53</f>
        <v>3kv</v>
      </c>
      <c r="H26" s="40">
        <f>'scenario input table'!H53</f>
        <v>740</v>
      </c>
      <c r="I26" s="40" t="str">
        <f>'scenario input table'!I53</f>
        <v>D4</v>
      </c>
      <c r="J26" s="40">
        <f>'scenario input table'!J53</f>
        <v>2</v>
      </c>
      <c r="K26" s="40" t="str">
        <f>'scenario input table'!K53</f>
        <v>N/A</v>
      </c>
      <c r="L26" s="40" t="str">
        <f>'scenario input table'!L53</f>
        <v>GB</v>
      </c>
      <c r="M26" s="40" t="str">
        <f>'scenario input table'!M53</f>
        <v>PC70-PC400</v>
      </c>
      <c r="N26" s="40" t="str">
        <f>'scenario input table'!N53</f>
        <v>TBL1+</v>
      </c>
      <c r="O26" s="40">
        <f>'scenario input table'!O53</f>
        <v>100</v>
      </c>
      <c r="P26" s="40">
        <f>'scenario input table'!P53</f>
        <v>23</v>
      </c>
      <c r="Q26" s="40">
        <f>'scenario input table'!Q53</f>
        <v>2000</v>
      </c>
      <c r="R26" s="40">
        <f>'scenario input table'!R53</f>
        <v>0</v>
      </c>
      <c r="S26" s="40">
        <f>'scenario input table'!S53</f>
        <v>0</v>
      </c>
      <c r="T26" s="40" t="str">
        <f>'scenario input table'!T53</f>
        <v>X</v>
      </c>
      <c r="U26" s="41" t="str">
        <f>'scenario input table'!U53</f>
        <v>B</v>
      </c>
    </row>
    <row r="27" spans="1:21" ht="24.75" hidden="1" customHeight="1">
      <c r="A27" s="42" t="str">
        <f>'scenario input table'!A54</f>
        <v>Infrabel</v>
      </c>
      <c r="B27" s="43" t="str">
        <f>'scenario input table'!B54</f>
        <v>Roosendaal/Essen - Antwerpen</v>
      </c>
      <c r="C27" s="127" t="str">
        <f>'scenario input table'!C54</f>
        <v>Roosendaal/Essen border - Antwerpen</v>
      </c>
      <c r="D27" s="43">
        <f>'scenario input table'!D54</f>
        <v>0</v>
      </c>
      <c r="E27" s="43" t="str">
        <f>'scenario input table'!E54</f>
        <v>X</v>
      </c>
      <c r="F27" s="43" t="str">
        <f>'scenario input table'!F54</f>
        <v>class 66</v>
      </c>
      <c r="G27" s="43" t="str">
        <f>'scenario input table'!G54</f>
        <v>3kv</v>
      </c>
      <c r="H27" s="43">
        <f>'scenario input table'!H54</f>
        <v>740</v>
      </c>
      <c r="I27" s="43" t="str">
        <f>'scenario input table'!I54</f>
        <v>D4</v>
      </c>
      <c r="J27" s="43">
        <f>'scenario input table'!J54</f>
        <v>2</v>
      </c>
      <c r="K27" s="43" t="str">
        <f>'scenario input table'!K54</f>
        <v>N/A</v>
      </c>
      <c r="L27" s="43" t="str">
        <f>'scenario input table'!L54</f>
        <v>GB</v>
      </c>
      <c r="M27" s="43" t="str">
        <f>'scenario input table'!M54</f>
        <v>PC70-PC400</v>
      </c>
      <c r="N27" s="43" t="str">
        <f>'scenario input table'!N54</f>
        <v>TBL1+</v>
      </c>
      <c r="O27" s="43">
        <f>'scenario input table'!O54</f>
        <v>100</v>
      </c>
      <c r="P27" s="43">
        <f>'scenario input table'!P54</f>
        <v>23</v>
      </c>
      <c r="Q27" s="43">
        <f>'scenario input table'!Q54</f>
        <v>1800</v>
      </c>
      <c r="R27" s="43">
        <f>'scenario input table'!R54</f>
        <v>0</v>
      </c>
      <c r="S27" s="43">
        <f>'scenario input table'!S54</f>
        <v>0</v>
      </c>
      <c r="T27" s="43" t="str">
        <f>'scenario input table'!T54</f>
        <v>X</v>
      </c>
      <c r="U27" s="44" t="str">
        <f>'scenario input table'!U54</f>
        <v>B</v>
      </c>
    </row>
    <row r="28" spans="1:21" ht="26.25" hidden="1" customHeight="1">
      <c r="A28" s="42" t="str">
        <f>'scenario input table'!A55</f>
        <v>Infrabel</v>
      </c>
      <c r="B28" s="43" t="str">
        <f>'scenario input table'!B55</f>
        <v>Roosendaal/Essen - Antwerpen</v>
      </c>
      <c r="C28" s="127" t="str">
        <f>'scenario input table'!C55</f>
        <v>Roosendaal/Essen border - Antwerpen</v>
      </c>
      <c r="D28" s="43">
        <f>'scenario input table'!D55</f>
        <v>0</v>
      </c>
      <c r="E28" s="43" t="str">
        <f>'scenario input table'!E55</f>
        <v>X</v>
      </c>
      <c r="F28" s="43" t="str">
        <f>'scenario input table'!F55</f>
        <v>traxx</v>
      </c>
      <c r="G28" s="43" t="str">
        <f>'scenario input table'!G55</f>
        <v>3kv</v>
      </c>
      <c r="H28" s="43">
        <f>'scenario input table'!H55</f>
        <v>740</v>
      </c>
      <c r="I28" s="43" t="str">
        <f>'scenario input table'!I55</f>
        <v>D4</v>
      </c>
      <c r="J28" s="43">
        <f>'scenario input table'!J55</f>
        <v>2</v>
      </c>
      <c r="K28" s="43" t="str">
        <f>'scenario input table'!K55</f>
        <v>N/A</v>
      </c>
      <c r="L28" s="43" t="str">
        <f>'scenario input table'!L55</f>
        <v>GB</v>
      </c>
      <c r="M28" s="43" t="str">
        <f>'scenario input table'!M55</f>
        <v>PC70-PC400</v>
      </c>
      <c r="N28" s="43" t="str">
        <f>'scenario input table'!N55</f>
        <v>TBL1+</v>
      </c>
      <c r="O28" s="43">
        <f>'scenario input table'!O55</f>
        <v>100</v>
      </c>
      <c r="P28" s="43">
        <f>'scenario input table'!P55</f>
        <v>23</v>
      </c>
      <c r="Q28" s="43">
        <f>'scenario input table'!Q55</f>
        <v>2000</v>
      </c>
      <c r="R28" s="43">
        <f>'scenario input table'!R55</f>
        <v>0</v>
      </c>
      <c r="S28" s="43">
        <f>'scenario input table'!S55</f>
        <v>0</v>
      </c>
      <c r="T28" s="43" t="str">
        <f>'scenario input table'!T55</f>
        <v>X</v>
      </c>
      <c r="U28" s="44" t="str">
        <f>'scenario input table'!U55</f>
        <v>B</v>
      </c>
    </row>
    <row r="29" spans="1:21" ht="29.25" hidden="1" customHeight="1">
      <c r="A29" s="42" t="str">
        <f>'scenario input table'!A56</f>
        <v>Infrabel</v>
      </c>
      <c r="B29" s="43" t="str">
        <f>'scenario input table'!B56</f>
        <v>Roosendaal/Essen - Antwerpen</v>
      </c>
      <c r="C29" s="127" t="str">
        <f>'scenario input table'!C56</f>
        <v>Roosendaal/Essen border - Antwerpen</v>
      </c>
      <c r="D29" s="43">
        <f>'scenario input table'!D56</f>
        <v>0</v>
      </c>
      <c r="E29" s="43" t="str">
        <f>'scenario input table'!E56</f>
        <v>X</v>
      </c>
      <c r="F29" s="43" t="str">
        <f>'scenario input table'!F56</f>
        <v>class 66</v>
      </c>
      <c r="G29" s="43" t="str">
        <f>'scenario input table'!G56</f>
        <v>3kv</v>
      </c>
      <c r="H29" s="43">
        <f>'scenario input table'!H56</f>
        <v>740</v>
      </c>
      <c r="I29" s="43" t="str">
        <f>'scenario input table'!I56</f>
        <v>D4</v>
      </c>
      <c r="J29" s="43">
        <f>'scenario input table'!J56</f>
        <v>2</v>
      </c>
      <c r="K29" s="43" t="str">
        <f>'scenario input table'!K56</f>
        <v>N/A</v>
      </c>
      <c r="L29" s="43" t="str">
        <f>'scenario input table'!L56</f>
        <v>GB</v>
      </c>
      <c r="M29" s="43" t="str">
        <f>'scenario input table'!M56</f>
        <v>PC70-PC400</v>
      </c>
      <c r="N29" s="43" t="str">
        <f>'scenario input table'!N56</f>
        <v>TBL1+</v>
      </c>
      <c r="O29" s="43">
        <f>'scenario input table'!O56</f>
        <v>100</v>
      </c>
      <c r="P29" s="43">
        <f>'scenario input table'!P56</f>
        <v>23</v>
      </c>
      <c r="Q29" s="43">
        <f>'scenario input table'!Q56</f>
        <v>2100</v>
      </c>
      <c r="R29" s="43">
        <f>'scenario input table'!R56</f>
        <v>0</v>
      </c>
      <c r="S29" s="43">
        <f>'scenario input table'!S56</f>
        <v>0</v>
      </c>
      <c r="T29" s="43" t="str">
        <f>'scenario input table'!T56</f>
        <v>X</v>
      </c>
      <c r="U29" s="44" t="str">
        <f>'scenario input table'!U56</f>
        <v>B</v>
      </c>
    </row>
    <row r="30" spans="1:21" ht="25.5" hidden="1" customHeight="1">
      <c r="A30" s="52" t="str">
        <f>'scenario input table'!A8</f>
        <v>ProRail</v>
      </c>
      <c r="B30" s="142" t="str">
        <f>'scenario input table'!B8</f>
        <v>Roosendaal - Roosendaal border</v>
      </c>
      <c r="C30" s="142" t="str">
        <f>'scenario input table'!C8</f>
        <v>Roosendaal - Roosendaal border</v>
      </c>
      <c r="D30" s="17" t="str">
        <f>'scenario input table'!D8</f>
        <v>x</v>
      </c>
      <c r="E30" s="17" t="str">
        <f>'scenario input table'!E8</f>
        <v>x</v>
      </c>
      <c r="F30" s="17">
        <f>'scenario input table'!F8</f>
        <v>0</v>
      </c>
      <c r="G30" s="17" t="str">
        <f>'scenario input table'!G8</f>
        <v>1.5 kV DC</v>
      </c>
      <c r="H30" s="17">
        <f>'scenario input table'!H8</f>
        <v>740</v>
      </c>
      <c r="I30" s="17" t="str">
        <f>'scenario input table'!I8</f>
        <v>D4</v>
      </c>
      <c r="J30" s="17">
        <f>'scenario input table'!J8</f>
        <v>2</v>
      </c>
      <c r="K30" s="17" t="str">
        <f>'scenario input table'!K8</f>
        <v>N/A</v>
      </c>
      <c r="L30" s="17" t="str">
        <f>'scenario input table'!L8</f>
        <v>G2</v>
      </c>
      <c r="M30" s="17" t="str">
        <f>'scenario input table'!M8</f>
        <v>P/C 80/410</v>
      </c>
      <c r="N30" s="17" t="str">
        <f>'scenario input table'!N8</f>
        <v>ATB EG / MEMOR</v>
      </c>
      <c r="O30" s="17">
        <f>'scenario input table'!O8</f>
        <v>100</v>
      </c>
      <c r="P30" s="17">
        <f>'scenario input table'!P8</f>
        <v>8.4</v>
      </c>
      <c r="Q30" s="17" t="str">
        <f>'scenario input table'!Q8</f>
        <v>2100-2400</v>
      </c>
      <c r="R30" s="17">
        <f>'scenario input table'!R8</f>
        <v>0</v>
      </c>
      <c r="S30" s="17">
        <f>'scenario input table'!S8</f>
        <v>0</v>
      </c>
      <c r="T30" s="17">
        <f>'scenario input table'!T8</f>
        <v>0</v>
      </c>
      <c r="U30" s="53" t="str">
        <f>'scenario input table'!U8</f>
        <v>B</v>
      </c>
    </row>
    <row r="31" spans="1:21" hidden="1">
      <c r="A31" s="52" t="str">
        <f>'scenario input table'!A23</f>
        <v>ProRail</v>
      </c>
      <c r="B31" s="142" t="str">
        <f>'scenario input table'!B23</f>
        <v>Lage Zwaluwe - Roosendaal</v>
      </c>
      <c r="C31" s="142" t="str">
        <f>'scenario input table'!C23</f>
        <v>Lage Zwaluwe - Roosendaal</v>
      </c>
      <c r="D31" s="17" t="str">
        <f>'scenario input table'!D23</f>
        <v>x</v>
      </c>
      <c r="E31" s="17" t="str">
        <f>'scenario input table'!E23</f>
        <v>x</v>
      </c>
      <c r="F31" s="17">
        <f>'scenario input table'!F23</f>
        <v>0</v>
      </c>
      <c r="G31" s="17" t="str">
        <f>'scenario input table'!G23</f>
        <v>1.5 kV DC</v>
      </c>
      <c r="H31" s="17">
        <f>'scenario input table'!H23</f>
        <v>740</v>
      </c>
      <c r="I31" s="17" t="str">
        <f>'scenario input table'!I23</f>
        <v>D4</v>
      </c>
      <c r="J31" s="17">
        <f>'scenario input table'!J23</f>
        <v>2</v>
      </c>
      <c r="K31" s="17" t="str">
        <f>'scenario input table'!K23</f>
        <v>N/A</v>
      </c>
      <c r="L31" s="17" t="str">
        <f>'scenario input table'!L23</f>
        <v>G2</v>
      </c>
      <c r="M31" s="17" t="str">
        <f>'scenario input table'!M23</f>
        <v>P/C 80/410</v>
      </c>
      <c r="N31" s="17" t="str">
        <f>'scenario input table'!N23</f>
        <v>ATB EG</v>
      </c>
      <c r="O31" s="17">
        <f>'scenario input table'!O23</f>
        <v>100</v>
      </c>
      <c r="P31" s="17">
        <f>'scenario input table'!P23</f>
        <v>22.8</v>
      </c>
      <c r="Q31" s="17" t="str">
        <f>'scenario input table'!Q23</f>
        <v>2100-2400</v>
      </c>
      <c r="R31" s="17">
        <f>'scenario input table'!R23</f>
        <v>0</v>
      </c>
      <c r="S31" s="17">
        <f>'scenario input table'!S23</f>
        <v>0</v>
      </c>
      <c r="T31" s="17">
        <f>'scenario input table'!T23</f>
        <v>0</v>
      </c>
      <c r="U31" s="53" t="str">
        <f>'scenario input table'!U23</f>
        <v>B</v>
      </c>
    </row>
    <row r="32" spans="1:21" hidden="1">
      <c r="A32" s="52" t="str">
        <f>'scenario input table'!A11</f>
        <v>ProRail</v>
      </c>
      <c r="B32" s="142" t="str">
        <f>'scenario input table'!B11</f>
        <v>Kijfhoek - Lage Zwaluwe</v>
      </c>
      <c r="C32" s="142" t="str">
        <f>'scenario input table'!C11</f>
        <v>Kijfhoek - Lage Zwaluwe</v>
      </c>
      <c r="D32" s="17" t="str">
        <f>'scenario input table'!D11</f>
        <v>x</v>
      </c>
      <c r="E32" s="17" t="str">
        <f>'scenario input table'!E11</f>
        <v>x</v>
      </c>
      <c r="F32" s="17">
        <f>'scenario input table'!F11</f>
        <v>0</v>
      </c>
      <c r="G32" s="17" t="str">
        <f>'scenario input table'!G11</f>
        <v>1.5 kV DC</v>
      </c>
      <c r="H32" s="17">
        <f>'scenario input table'!H11</f>
        <v>740</v>
      </c>
      <c r="I32" s="17" t="str">
        <f>'scenario input table'!I11</f>
        <v>D4</v>
      </c>
      <c r="J32" s="17">
        <f>'scenario input table'!J11</f>
        <v>2</v>
      </c>
      <c r="K32" s="17" t="str">
        <f>'scenario input table'!K11</f>
        <v>N/A</v>
      </c>
      <c r="L32" s="17" t="str">
        <f>'scenario input table'!L11</f>
        <v>G2</v>
      </c>
      <c r="M32" s="17" t="str">
        <f>'scenario input table'!M11</f>
        <v>P/C 80/410</v>
      </c>
      <c r="N32" s="17" t="str">
        <f>'scenario input table'!N11</f>
        <v>ATB EG</v>
      </c>
      <c r="O32" s="17">
        <f>'scenario input table'!O11</f>
        <v>100</v>
      </c>
      <c r="P32" s="17">
        <f>'scenario input table'!P11</f>
        <v>19.899999999999999</v>
      </c>
      <c r="Q32" s="17" t="str">
        <f>'scenario input table'!Q11</f>
        <v>2100-2400</v>
      </c>
      <c r="R32" s="17">
        <f>'scenario input table'!R11</f>
        <v>0</v>
      </c>
      <c r="S32" s="17" t="str">
        <f>'scenario input table'!S11</f>
        <v>B*: high usage in regural traffic</v>
      </c>
      <c r="T32" s="17">
        <f>'scenario input table'!T11</f>
        <v>0</v>
      </c>
      <c r="U32" s="53" t="str">
        <f>'scenario input table'!U11</f>
        <v>B*</v>
      </c>
    </row>
    <row r="33" spans="1:21" hidden="1">
      <c r="A33" s="52" t="str">
        <f>'scenario input table'!A16</f>
        <v>ProRail</v>
      </c>
      <c r="B33" s="142" t="str">
        <f>'scenario input table'!B16</f>
        <v>Kijfhoek - Meteren</v>
      </c>
      <c r="C33" s="142" t="str">
        <f>'scenario input table'!C16</f>
        <v>Kijfhoek - Meteren</v>
      </c>
      <c r="D33" s="17">
        <f>'scenario input table'!D16</f>
        <v>0</v>
      </c>
      <c r="E33" s="17" t="str">
        <f>'scenario input table'!E16</f>
        <v>x</v>
      </c>
      <c r="F33" s="17">
        <f>'scenario input table'!F16</f>
        <v>0</v>
      </c>
      <c r="G33" s="17" t="str">
        <f>'scenario input table'!G16</f>
        <v>25 kV AC</v>
      </c>
      <c r="H33" s="17">
        <f>'scenario input table'!H16</f>
        <v>740</v>
      </c>
      <c r="I33" s="17" t="str">
        <f>'scenario input table'!I16</f>
        <v>E5</v>
      </c>
      <c r="J33" s="17">
        <f>'scenario input table'!J16</f>
        <v>2</v>
      </c>
      <c r="K33" s="17" t="str">
        <f>'scenario input table'!K16</f>
        <v>N/A</v>
      </c>
      <c r="L33" s="17" t="str">
        <f>'scenario input table'!L16</f>
        <v>GC</v>
      </c>
      <c r="M33" s="17" t="str">
        <f>'scenario input table'!M16</f>
        <v>P/C 80/410</v>
      </c>
      <c r="N33" s="17" t="str">
        <f>'scenario input table'!N16</f>
        <v>L2 - 2.3.0d</v>
      </c>
      <c r="O33" s="17">
        <f>'scenario input table'!O16</f>
        <v>100</v>
      </c>
      <c r="P33" s="17">
        <f>'scenario input table'!P16</f>
        <v>49.7</v>
      </c>
      <c r="Q33" s="17" t="str">
        <f>'scenario input table'!Q16</f>
        <v>2100-2400</v>
      </c>
      <c r="R33" s="17">
        <f>'scenario input table'!R16</f>
        <v>0</v>
      </c>
      <c r="S33" s="17" t="str">
        <f>'scenario input table'!S16</f>
        <v>weights to be checked</v>
      </c>
      <c r="T33" s="17">
        <f>'scenario input table'!T16</f>
        <v>0</v>
      </c>
      <c r="U33" s="53" t="str">
        <f>'scenario input table'!U16</f>
        <v>A</v>
      </c>
    </row>
    <row r="34" spans="1:21" s="68" customFormat="1" ht="10.5" hidden="1">
      <c r="A34" s="52" t="str">
        <f>'scenario input table'!A17</f>
        <v>ProRail</v>
      </c>
      <c r="B34" s="142" t="str">
        <f>'scenario input table'!B17</f>
        <v>Meteren - Zevenaar border</v>
      </c>
      <c r="C34" s="142" t="str">
        <f>'scenario input table'!C17</f>
        <v>Meteren - Zevenaar border</v>
      </c>
      <c r="D34" s="17">
        <f>'scenario input table'!D17</f>
        <v>0</v>
      </c>
      <c r="E34" s="17" t="str">
        <f>'scenario input table'!E17</f>
        <v>x</v>
      </c>
      <c r="F34" s="17">
        <f>'scenario input table'!F17</f>
        <v>0</v>
      </c>
      <c r="G34" s="17" t="str">
        <f>'scenario input table'!G17</f>
        <v>25 kV AC</v>
      </c>
      <c r="H34" s="17" t="str">
        <f>'scenario input table'!H17</f>
        <v>740 / 690</v>
      </c>
      <c r="I34" s="17" t="str">
        <f>'scenario input table'!I17</f>
        <v>D4</v>
      </c>
      <c r="J34" s="17">
        <f>'scenario input table'!J17</f>
        <v>2</v>
      </c>
      <c r="K34" s="17" t="str">
        <f>'scenario input table'!K17</f>
        <v>N/A</v>
      </c>
      <c r="L34" s="17" t="str">
        <f>'scenario input table'!L17</f>
        <v>GC</v>
      </c>
      <c r="M34" s="17" t="str">
        <f>'scenario input table'!M17</f>
        <v>P/C 80/410</v>
      </c>
      <c r="N34" s="17" t="str">
        <f>'scenario input table'!N17</f>
        <v>L2 - 2.3.0d</v>
      </c>
      <c r="O34" s="17">
        <f>'scenario input table'!O17</f>
        <v>100</v>
      </c>
      <c r="P34" s="17">
        <f>'scenario input table'!P17</f>
        <v>63</v>
      </c>
      <c r="Q34" s="17" t="str">
        <f>'scenario input table'!Q17</f>
        <v>2100-2400</v>
      </c>
      <c r="R34" s="17">
        <f>'scenario input table'!R17</f>
        <v>0</v>
      </c>
      <c r="S34" s="17" t="str">
        <f>'scenario input table'!S17</f>
        <v>690 on German side</v>
      </c>
      <c r="T34" s="17">
        <f>'scenario input table'!T17</f>
        <v>0</v>
      </c>
      <c r="U34" s="53" t="str">
        <f>'scenario input table'!U17</f>
        <v>A</v>
      </c>
    </row>
    <row r="35" spans="1:21" ht="21.5" hidden="1" thickBot="1">
      <c r="A35" s="54" t="str">
        <f>'scenario input table'!A88</f>
        <v>DB Netz</v>
      </c>
      <c r="B35" s="143" t="str">
        <f>'scenario input table'!B88</f>
        <v>Oberhausen - Emmerich</v>
      </c>
      <c r="C35" s="143" t="str">
        <f>'scenario input table'!C88</f>
        <v>Oberhausen - Emmerich border</v>
      </c>
      <c r="D35" s="55" t="str">
        <f>'scenario input table'!D88</f>
        <v>x</v>
      </c>
      <c r="E35" s="55" t="str">
        <f>'scenario input table'!E88</f>
        <v>x</v>
      </c>
      <c r="F35" s="55" t="str">
        <f>'scenario input table'!F88</f>
        <v>E</v>
      </c>
      <c r="G35" s="55" t="str">
        <f>'scenario input table'!G88</f>
        <v>AC 15 kV 16,7Hz</v>
      </c>
      <c r="H35" s="55" t="str">
        <f>'scenario input table'!H88</f>
        <v>740m</v>
      </c>
      <c r="I35" s="55" t="str">
        <f>'scenario input table'!I88</f>
        <v>D4</v>
      </c>
      <c r="J35" s="55" t="str">
        <f>'scenario input table'!J88</f>
        <v>min. 2</v>
      </c>
      <c r="K35" s="55" t="str">
        <f>'scenario input table'!K88</f>
        <v>N/A</v>
      </c>
      <c r="L35" s="55" t="str">
        <f>'scenario input table'!L88</f>
        <v>upon request</v>
      </c>
      <c r="M35" s="55" t="str">
        <f>'scenario input table'!M88</f>
        <v>P/C 410 (P/C 80)</v>
      </c>
      <c r="N35" s="55" t="str">
        <f>'scenario input table'!N88</f>
        <v>PZB</v>
      </c>
      <c r="O35" s="55">
        <f>'scenario input table'!O88</f>
        <v>160</v>
      </c>
      <c r="P35" s="55">
        <f>'scenario input table'!P88</f>
        <v>71</v>
      </c>
      <c r="Q35" s="55" t="str">
        <f>'scenario input table'!Q88</f>
        <v>1: 2745t 2: 2350t (E-Tfz DB-185)</v>
      </c>
      <c r="R35" s="55">
        <f>'scenario input table'!R88</f>
        <v>0</v>
      </c>
      <c r="S35" s="55">
        <f>'scenario input table'!S88</f>
        <v>0</v>
      </c>
      <c r="T35" s="55">
        <f>'scenario input table'!T88</f>
        <v>0</v>
      </c>
      <c r="U35" s="56">
        <f>'scenario input table'!U88</f>
        <v>0</v>
      </c>
    </row>
    <row r="36" spans="1:21" hidden="1"/>
    <row r="37" spans="1:21" ht="16" thickBot="1">
      <c r="A37" s="282" t="s">
        <v>278</v>
      </c>
      <c r="B37" s="283"/>
      <c r="C37" s="283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4"/>
    </row>
    <row r="38" spans="1:21" ht="42">
      <c r="A38" s="39" t="str">
        <f>'scenario input table'!A92</f>
        <v>DB Netz</v>
      </c>
      <c r="B38" s="138" t="str">
        <f>'scenario input table'!B92</f>
        <v>Aachen West - Montzen</v>
      </c>
      <c r="C38" s="138" t="str">
        <f>'scenario input table'!C92</f>
        <v>Aachen West border - Montzen</v>
      </c>
      <c r="D38" s="40" t="str">
        <f>'scenario input table'!D92</f>
        <v>x</v>
      </c>
      <c r="E38" s="40" t="str">
        <f>'scenario input table'!E92</f>
        <v>x</v>
      </c>
      <c r="F38" s="40" t="str">
        <f>'scenario input table'!F92</f>
        <v>E</v>
      </c>
      <c r="G38" s="40" t="str">
        <f>'scenario input table'!G92</f>
        <v>AC 15 kV 16,7Hz</v>
      </c>
      <c r="H38" s="40" t="str">
        <f>'scenario input table'!H92</f>
        <v>740m</v>
      </c>
      <c r="I38" s="40" t="str">
        <f>'scenario input table'!I92</f>
        <v>D4</v>
      </c>
      <c r="J38" s="40" t="str">
        <f>'scenario input table'!J92</f>
        <v>min. 2</v>
      </c>
      <c r="K38" s="40" t="str">
        <f>'scenario input table'!K92</f>
        <v>N/A</v>
      </c>
      <c r="L38" s="40" t="str">
        <f>'scenario input table'!L92</f>
        <v>upon request</v>
      </c>
      <c r="M38" s="40" t="str">
        <f>'scenario input table'!M92</f>
        <v>P/C 410 (P/C 80)</v>
      </c>
      <c r="N38" s="40" t="str">
        <f>'scenario input table'!N92</f>
        <v>PZB</v>
      </c>
      <c r="O38" s="40">
        <f>'scenario input table'!O92</f>
        <v>100</v>
      </c>
      <c r="P38" s="40">
        <f>'scenario input table'!P92</f>
        <v>5</v>
      </c>
      <c r="Q38" s="40" t="str">
        <f>'scenario input table'!Q92</f>
        <v xml:space="preserve">1: 1210t 
2: 3770t (E-Tfz DB-185)
</v>
      </c>
      <c r="R38" s="40">
        <f>'scenario input table'!R92</f>
        <v>0</v>
      </c>
      <c r="S38" s="40">
        <f>'scenario input table'!S92</f>
        <v>0</v>
      </c>
      <c r="T38" s="40">
        <f>'scenario input table'!T92</f>
        <v>0</v>
      </c>
      <c r="U38" s="41">
        <f>'scenario input table'!U92</f>
        <v>0</v>
      </c>
    </row>
    <row r="39" spans="1:21" ht="31.5">
      <c r="A39" s="42" t="str">
        <f>'scenario input table'!A93</f>
        <v>DB Netz</v>
      </c>
      <c r="B39" s="139" t="str">
        <f>'scenario input table'!B93</f>
        <v>Aachen West - Montzen</v>
      </c>
      <c r="C39" s="139" t="str">
        <f>'scenario input table'!C93</f>
        <v>Aachen West - Aachen Süd- Border</v>
      </c>
      <c r="D39" s="43" t="str">
        <f>'scenario input table'!D93</f>
        <v>x</v>
      </c>
      <c r="E39" s="43" t="str">
        <f>'scenario input table'!E93</f>
        <v>x</v>
      </c>
      <c r="F39" s="43" t="str">
        <f>'scenario input table'!F93</f>
        <v>E</v>
      </c>
      <c r="G39" s="43" t="str">
        <f>'scenario input table'!G93</f>
        <v>AC 15 kV 16,7Hz</v>
      </c>
      <c r="H39" s="43" t="str">
        <f>'scenario input table'!H93</f>
        <v>400m (E-Traction) / 650m (Diesel)</v>
      </c>
      <c r="I39" s="43" t="str">
        <f>'scenario input table'!I93</f>
        <v>D4</v>
      </c>
      <c r="J39" s="43" t="str">
        <f>'scenario input table'!J93</f>
        <v>min. 2</v>
      </c>
      <c r="K39" s="43" t="str">
        <f>'scenario input table'!K93</f>
        <v>N/A</v>
      </c>
      <c r="L39" s="43" t="str">
        <f>'scenario input table'!L93</f>
        <v>upon request</v>
      </c>
      <c r="M39" s="43" t="str">
        <f>'scenario input table'!M93</f>
        <v>P/C 400 (P/C 70)</v>
      </c>
      <c r="N39" s="43" t="str">
        <f>'scenario input table'!N93</f>
        <v>PZB</v>
      </c>
      <c r="O39" s="43">
        <f>'scenario input table'!O93</f>
        <v>100</v>
      </c>
      <c r="P39" s="43">
        <f>'scenario input table'!P93</f>
        <v>10</v>
      </c>
      <c r="Q39" s="43" t="str">
        <f>'scenario input table'!Q93</f>
        <v>1: 835t 2: 1580t (E-Tfz DB-185)</v>
      </c>
      <c r="R39" s="43">
        <f>'scenario input table'!R93</f>
        <v>0</v>
      </c>
      <c r="S39" s="43">
        <f>'scenario input table'!S93</f>
        <v>0</v>
      </c>
      <c r="T39" s="43">
        <f>'scenario input table'!T93</f>
        <v>0</v>
      </c>
      <c r="U39" s="44">
        <f>'scenario input table'!U93</f>
        <v>0</v>
      </c>
    </row>
    <row r="40" spans="1:21" ht="36.75" customHeight="1">
      <c r="A40" s="42" t="str">
        <f>'scenario input table'!A57</f>
        <v>Infrabel</v>
      </c>
      <c r="B40" s="139" t="str">
        <f>'scenario input table'!B57</f>
        <v>Hergenrath/AachenSüd - Roosendaal/Essen border: S/N</v>
      </c>
      <c r="C40" s="139" t="str">
        <f>'scenario input table'!C57</f>
        <v>Hergenrath/AachenSüd - Roosendaal/Essen border: S/N</v>
      </c>
      <c r="D40" s="43" t="str">
        <f>'scenario input table'!D57</f>
        <v>X</v>
      </c>
      <c r="E40" s="43" t="str">
        <f>'scenario input table'!E57</f>
        <v>X</v>
      </c>
      <c r="F40" s="43" t="str">
        <f>'scenario input table'!F57</f>
        <v>traxx</v>
      </c>
      <c r="G40" s="43" t="str">
        <f>'scenario input table'!G57</f>
        <v>3kv</v>
      </c>
      <c r="H40" s="43">
        <f>'scenario input table'!H57</f>
        <v>740</v>
      </c>
      <c r="I40" s="43" t="str">
        <f>'scenario input table'!I57</f>
        <v>D4</v>
      </c>
      <c r="J40" s="43">
        <f>'scenario input table'!J57</f>
        <v>2</v>
      </c>
      <c r="K40" s="43" t="str">
        <f>'scenario input table'!K57</f>
        <v>N/A</v>
      </c>
      <c r="L40" s="43" t="str">
        <f>'scenario input table'!L57</f>
        <v>GB</v>
      </c>
      <c r="M40" s="43" t="str">
        <f>'scenario input table'!M57</f>
        <v>PC30-PC352</v>
      </c>
      <c r="N40" s="43" t="str">
        <f>'scenario input table'!N57</f>
        <v>TBL1+</v>
      </c>
      <c r="O40" s="43">
        <f>'scenario input table'!O57</f>
        <v>100</v>
      </c>
      <c r="P40" s="43">
        <f>'scenario input table'!P57</f>
        <v>188</v>
      </c>
      <c r="Q40" s="43">
        <f>'scenario input table'!Q57</f>
        <v>1800</v>
      </c>
      <c r="R40" s="43" t="str">
        <f>'scenario input table'!R57</f>
        <v>Roosendaal/Essen - Hergenrath</v>
      </c>
      <c r="S40" s="43">
        <f>'scenario input table'!S57</f>
        <v>0</v>
      </c>
      <c r="T40" s="43" t="str">
        <f>'scenario input table'!T57</f>
        <v>X</v>
      </c>
      <c r="U40" s="44" t="str">
        <f>'scenario input table'!U57</f>
        <v>C</v>
      </c>
    </row>
    <row r="41" spans="1:21" ht="27" customHeight="1">
      <c r="A41" s="42" t="str">
        <f>'scenario input table'!A58</f>
        <v>Infrabel</v>
      </c>
      <c r="B41" s="139" t="str">
        <f>'scenario input table'!B58</f>
        <v>Hergenrath/AachenSüd - Roosendaal/Essen border: S/N</v>
      </c>
      <c r="C41" s="139" t="str">
        <f>'scenario input table'!C58</f>
        <v>Hergenrath/AachenSüd - Roosendaal/Essen border: S/N</v>
      </c>
      <c r="D41" s="43" t="str">
        <f>'scenario input table'!D58</f>
        <v>X</v>
      </c>
      <c r="E41" s="43" t="str">
        <f>'scenario input table'!E58</f>
        <v>X</v>
      </c>
      <c r="F41" s="43" t="str">
        <f>'scenario input table'!F58</f>
        <v>class 66</v>
      </c>
      <c r="G41" s="43" t="str">
        <f>'scenario input table'!G58</f>
        <v>3kv</v>
      </c>
      <c r="H41" s="43">
        <f>'scenario input table'!H58</f>
        <v>740</v>
      </c>
      <c r="I41" s="43" t="str">
        <f>'scenario input table'!I58</f>
        <v>D4</v>
      </c>
      <c r="J41" s="43">
        <f>'scenario input table'!J58</f>
        <v>2</v>
      </c>
      <c r="K41" s="43" t="str">
        <f>'scenario input table'!K58</f>
        <v>N/A</v>
      </c>
      <c r="L41" s="43" t="str">
        <f>'scenario input table'!L58</f>
        <v>GB</v>
      </c>
      <c r="M41" s="43" t="str">
        <f>'scenario input table'!M58</f>
        <v>PC30-PC352</v>
      </c>
      <c r="N41" s="43" t="str">
        <f>'scenario input table'!N58</f>
        <v>TBL1+</v>
      </c>
      <c r="O41" s="43">
        <f>'scenario input table'!O58</f>
        <v>100</v>
      </c>
      <c r="P41" s="43">
        <f>'scenario input table'!P58</f>
        <v>188</v>
      </c>
      <c r="Q41" s="43">
        <f>'scenario input table'!Q58</f>
        <v>1200</v>
      </c>
      <c r="R41" s="43" t="str">
        <f>'scenario input table'!R58</f>
        <v>Roosendaal/Essen - Hergenrath</v>
      </c>
      <c r="S41" s="43">
        <f>'scenario input table'!S58</f>
        <v>0</v>
      </c>
      <c r="T41" s="43" t="str">
        <f>'scenario input table'!T58</f>
        <v>X</v>
      </c>
      <c r="U41" s="44" t="str">
        <f>'scenario input table'!U58</f>
        <v>C</v>
      </c>
    </row>
    <row r="42" spans="1:21" ht="27" customHeight="1">
      <c r="A42" s="42" t="str">
        <f>'scenario input table'!A59</f>
        <v>Infrabel</v>
      </c>
      <c r="B42" s="139" t="str">
        <f>'scenario input table'!B59</f>
        <v>Hergenrath/AachenSüd - Roosendaal/Essen border: N/S</v>
      </c>
      <c r="C42" s="139" t="str">
        <f>'scenario input table'!C59</f>
        <v>Hergenrath/AachenSüd - Roosendaal/Essen border: N/S</v>
      </c>
      <c r="D42" s="43" t="str">
        <f>'scenario input table'!D59</f>
        <v>X</v>
      </c>
      <c r="E42" s="43" t="str">
        <f>'scenario input table'!E59</f>
        <v>X</v>
      </c>
      <c r="F42" s="43" t="str">
        <f>'scenario input table'!F59</f>
        <v>traxx</v>
      </c>
      <c r="G42" s="43" t="str">
        <f>'scenario input table'!G59</f>
        <v>3kv</v>
      </c>
      <c r="H42" s="43">
        <f>'scenario input table'!H59</f>
        <v>740</v>
      </c>
      <c r="I42" s="43" t="str">
        <f>'scenario input table'!I59</f>
        <v>D4</v>
      </c>
      <c r="J42" s="43">
        <f>'scenario input table'!J59</f>
        <v>2</v>
      </c>
      <c r="K42" s="43" t="str">
        <f>'scenario input table'!K59</f>
        <v>N/A</v>
      </c>
      <c r="L42" s="43" t="str">
        <f>'scenario input table'!L59</f>
        <v>GB</v>
      </c>
      <c r="M42" s="43" t="str">
        <f>'scenario input table'!M59</f>
        <v>PC30-PC352</v>
      </c>
      <c r="N42" s="43" t="str">
        <f>'scenario input table'!N59</f>
        <v>TBL1+</v>
      </c>
      <c r="O42" s="43">
        <f>'scenario input table'!O59</f>
        <v>100</v>
      </c>
      <c r="P42" s="43">
        <f>'scenario input table'!P59</f>
        <v>188</v>
      </c>
      <c r="Q42" s="43">
        <f>'scenario input table'!Q59</f>
        <v>1580</v>
      </c>
      <c r="R42" s="43" t="str">
        <f>'scenario input table'!R59</f>
        <v>Roosendaal/Essen - Hergenrath</v>
      </c>
      <c r="S42" s="43">
        <f>'scenario input table'!S59</f>
        <v>0</v>
      </c>
      <c r="T42" s="43" t="str">
        <f>'scenario input table'!T59</f>
        <v>X</v>
      </c>
      <c r="U42" s="44" t="str">
        <f>'scenario input table'!U59</f>
        <v>C</v>
      </c>
    </row>
    <row r="43" spans="1:21" ht="30" customHeight="1" thickBot="1">
      <c r="A43" s="45" t="str">
        <f>'scenario input table'!A60</f>
        <v>Infrabel</v>
      </c>
      <c r="B43" s="140" t="str">
        <f>'scenario input table'!B60</f>
        <v>Hergenrath/AachenSüd - Roosendaal/Essen border: N/S</v>
      </c>
      <c r="C43" s="140" t="str">
        <f>'scenario input table'!C60</f>
        <v>Hergenrath/AachenSüd - Roosendaal/Essen border: N/S</v>
      </c>
      <c r="D43" s="46" t="str">
        <f>'scenario input table'!D60</f>
        <v>X</v>
      </c>
      <c r="E43" s="46" t="str">
        <f>'scenario input table'!E60</f>
        <v>X</v>
      </c>
      <c r="F43" s="46" t="str">
        <f>'scenario input table'!F60</f>
        <v>class 66</v>
      </c>
      <c r="G43" s="46" t="str">
        <f>'scenario input table'!G60</f>
        <v>3kv</v>
      </c>
      <c r="H43" s="46">
        <f>'scenario input table'!H60</f>
        <v>740</v>
      </c>
      <c r="I43" s="46" t="str">
        <f>'scenario input table'!I60</f>
        <v>D4</v>
      </c>
      <c r="J43" s="46">
        <f>'scenario input table'!J60</f>
        <v>2</v>
      </c>
      <c r="K43" s="46" t="str">
        <f>'scenario input table'!K60</f>
        <v>N/A</v>
      </c>
      <c r="L43" s="46" t="str">
        <f>'scenario input table'!L60</f>
        <v>GB</v>
      </c>
      <c r="M43" s="46" t="str">
        <f>'scenario input table'!M60</f>
        <v>PC30-PC352</v>
      </c>
      <c r="N43" s="46" t="str">
        <f>'scenario input table'!N60</f>
        <v>TBL1+</v>
      </c>
      <c r="O43" s="46">
        <f>'scenario input table'!O60</f>
        <v>100</v>
      </c>
      <c r="P43" s="46">
        <f>'scenario input table'!P60</f>
        <v>188</v>
      </c>
      <c r="Q43" s="46">
        <f>'scenario input table'!Q60</f>
        <v>1800</v>
      </c>
      <c r="R43" s="46" t="str">
        <f>'scenario input table'!R60</f>
        <v>Roosendaal/Essen - Hergenrath</v>
      </c>
      <c r="S43" s="46">
        <f>'scenario input table'!S60</f>
        <v>0</v>
      </c>
      <c r="T43" s="46" t="str">
        <f>'scenario input table'!T60</f>
        <v>X</v>
      </c>
      <c r="U43" s="47" t="str">
        <f>'scenario input table'!U60</f>
        <v>C</v>
      </c>
    </row>
    <row r="44" spans="1:21" ht="15" thickBot="1"/>
    <row r="45" spans="1:21" ht="16" thickBot="1">
      <c r="A45" s="285" t="s">
        <v>451</v>
      </c>
      <c r="B45" s="286"/>
      <c r="C45" s="286"/>
      <c r="D45" s="286"/>
      <c r="E45" s="286"/>
      <c r="F45" s="286"/>
      <c r="G45" s="286"/>
      <c r="H45" s="286"/>
      <c r="I45" s="286"/>
      <c r="J45" s="286"/>
      <c r="K45" s="286"/>
      <c r="L45" s="286"/>
      <c r="M45" s="286"/>
      <c r="N45" s="286"/>
      <c r="O45" s="286"/>
      <c r="P45" s="286"/>
      <c r="Q45" s="286"/>
      <c r="R45" s="286"/>
      <c r="S45" s="286"/>
      <c r="T45" s="286"/>
      <c r="U45" s="287"/>
    </row>
    <row r="46" spans="1:21" ht="29.25" customHeight="1">
      <c r="A46" s="49" t="str">
        <f>'scenario input table'!A53</f>
        <v>Infrabel</v>
      </c>
      <c r="B46" s="50" t="str">
        <f>'scenario input table'!B53</f>
        <v>Roosendaal/Essen - Antwerpen</v>
      </c>
      <c r="C46" s="136" t="str">
        <f>'scenario input table'!C53</f>
        <v>Roosendaal/Essen border - Antwerpen</v>
      </c>
      <c r="D46" s="50" t="str">
        <f>'scenario input table'!D53</f>
        <v>X</v>
      </c>
      <c r="E46" s="50" t="str">
        <f>'scenario input table'!E53</f>
        <v>X</v>
      </c>
      <c r="F46" s="50" t="str">
        <f>'scenario input table'!F53</f>
        <v>traxx</v>
      </c>
      <c r="G46" s="50" t="str">
        <f>'scenario input table'!G53</f>
        <v>3kv</v>
      </c>
      <c r="H46" s="50">
        <f>'scenario input table'!H53</f>
        <v>740</v>
      </c>
      <c r="I46" s="50" t="str">
        <f>'scenario input table'!I53</f>
        <v>D4</v>
      </c>
      <c r="J46" s="50">
        <f>'scenario input table'!J53</f>
        <v>2</v>
      </c>
      <c r="K46" s="50" t="str">
        <f>'scenario input table'!K53</f>
        <v>N/A</v>
      </c>
      <c r="L46" s="50" t="str">
        <f>'scenario input table'!L53</f>
        <v>GB</v>
      </c>
      <c r="M46" s="50" t="str">
        <f>'scenario input table'!M53</f>
        <v>PC70-PC400</v>
      </c>
      <c r="N46" s="50" t="str">
        <f>'scenario input table'!N53</f>
        <v>TBL1+</v>
      </c>
      <c r="O46" s="50">
        <f>'scenario input table'!O53</f>
        <v>100</v>
      </c>
      <c r="P46" s="50">
        <f>'scenario input table'!P53</f>
        <v>23</v>
      </c>
      <c r="Q46" s="50">
        <f>'scenario input table'!Q53</f>
        <v>2000</v>
      </c>
      <c r="R46" s="50">
        <f>'scenario input table'!R53</f>
        <v>0</v>
      </c>
      <c r="S46" s="50">
        <f>'scenario input table'!S53</f>
        <v>0</v>
      </c>
      <c r="T46" s="50" t="str">
        <f>'scenario input table'!T53</f>
        <v>X</v>
      </c>
      <c r="U46" s="51" t="str">
        <f>'scenario input table'!U53</f>
        <v>B</v>
      </c>
    </row>
    <row r="47" spans="1:21" ht="24.75" customHeight="1">
      <c r="A47" s="52" t="str">
        <f>'scenario input table'!A54</f>
        <v>Infrabel</v>
      </c>
      <c r="B47" s="17" t="str">
        <f>'scenario input table'!B54</f>
        <v>Roosendaal/Essen - Antwerpen</v>
      </c>
      <c r="C47" s="69" t="str">
        <f>'scenario input table'!C54</f>
        <v>Roosendaal/Essen border - Antwerpen</v>
      </c>
      <c r="D47" s="17">
        <f>'scenario input table'!D54</f>
        <v>0</v>
      </c>
      <c r="E47" s="17" t="str">
        <f>'scenario input table'!E54</f>
        <v>X</v>
      </c>
      <c r="F47" s="17" t="str">
        <f>'scenario input table'!F54</f>
        <v>class 66</v>
      </c>
      <c r="G47" s="17" t="str">
        <f>'scenario input table'!G54</f>
        <v>3kv</v>
      </c>
      <c r="H47" s="17">
        <f>'scenario input table'!H54</f>
        <v>740</v>
      </c>
      <c r="I47" s="17" t="str">
        <f>'scenario input table'!I54</f>
        <v>D4</v>
      </c>
      <c r="J47" s="17">
        <f>'scenario input table'!J54</f>
        <v>2</v>
      </c>
      <c r="K47" s="17" t="str">
        <f>'scenario input table'!K54</f>
        <v>N/A</v>
      </c>
      <c r="L47" s="17" t="str">
        <f>'scenario input table'!L54</f>
        <v>GB</v>
      </c>
      <c r="M47" s="17" t="str">
        <f>'scenario input table'!M54</f>
        <v>PC70-PC400</v>
      </c>
      <c r="N47" s="17" t="str">
        <f>'scenario input table'!N54</f>
        <v>TBL1+</v>
      </c>
      <c r="O47" s="17">
        <f>'scenario input table'!O54</f>
        <v>100</v>
      </c>
      <c r="P47" s="17">
        <f>'scenario input table'!P54</f>
        <v>23</v>
      </c>
      <c r="Q47" s="17">
        <f>'scenario input table'!Q54</f>
        <v>1800</v>
      </c>
      <c r="R47" s="17">
        <f>'scenario input table'!R54</f>
        <v>0</v>
      </c>
      <c r="S47" s="17">
        <f>'scenario input table'!S54</f>
        <v>0</v>
      </c>
      <c r="T47" s="17" t="str">
        <f>'scenario input table'!T54</f>
        <v>X</v>
      </c>
      <c r="U47" s="53" t="str">
        <f>'scenario input table'!U54</f>
        <v>B</v>
      </c>
    </row>
    <row r="48" spans="1:21" ht="28.5" customHeight="1">
      <c r="A48" s="52" t="str">
        <f>'scenario input table'!A55</f>
        <v>Infrabel</v>
      </c>
      <c r="B48" s="17" t="str">
        <f>'scenario input table'!B55</f>
        <v>Roosendaal/Essen - Antwerpen</v>
      </c>
      <c r="C48" s="69" t="str">
        <f>'scenario input table'!C55</f>
        <v>Roosendaal/Essen border - Antwerpen</v>
      </c>
      <c r="D48" s="17">
        <f>'scenario input table'!D55</f>
        <v>0</v>
      </c>
      <c r="E48" s="17" t="str">
        <f>'scenario input table'!E55</f>
        <v>X</v>
      </c>
      <c r="F48" s="17" t="str">
        <f>'scenario input table'!F55</f>
        <v>traxx</v>
      </c>
      <c r="G48" s="17" t="str">
        <f>'scenario input table'!G55</f>
        <v>3kv</v>
      </c>
      <c r="H48" s="17">
        <f>'scenario input table'!H55</f>
        <v>740</v>
      </c>
      <c r="I48" s="17" t="str">
        <f>'scenario input table'!I55</f>
        <v>D4</v>
      </c>
      <c r="J48" s="17">
        <f>'scenario input table'!J55</f>
        <v>2</v>
      </c>
      <c r="K48" s="17" t="str">
        <f>'scenario input table'!K55</f>
        <v>N/A</v>
      </c>
      <c r="L48" s="17" t="str">
        <f>'scenario input table'!L55</f>
        <v>GB</v>
      </c>
      <c r="M48" s="17" t="str">
        <f>'scenario input table'!M55</f>
        <v>PC70-PC400</v>
      </c>
      <c r="N48" s="17" t="str">
        <f>'scenario input table'!N55</f>
        <v>TBL1+</v>
      </c>
      <c r="O48" s="17">
        <f>'scenario input table'!O55</f>
        <v>100</v>
      </c>
      <c r="P48" s="17">
        <f>'scenario input table'!P55</f>
        <v>23</v>
      </c>
      <c r="Q48" s="17">
        <f>'scenario input table'!Q55</f>
        <v>2000</v>
      </c>
      <c r="R48" s="17">
        <f>'scenario input table'!R55</f>
        <v>0</v>
      </c>
      <c r="S48" s="17">
        <f>'scenario input table'!S55</f>
        <v>0</v>
      </c>
      <c r="T48" s="17" t="str">
        <f>'scenario input table'!T55</f>
        <v>X</v>
      </c>
      <c r="U48" s="53" t="str">
        <f>'scenario input table'!U55</f>
        <v>B</v>
      </c>
    </row>
    <row r="49" spans="1:21" ht="26.25" customHeight="1">
      <c r="A49" s="52" t="str">
        <f>'scenario input table'!A56</f>
        <v>Infrabel</v>
      </c>
      <c r="B49" s="17" t="str">
        <f>'scenario input table'!B56</f>
        <v>Roosendaal/Essen - Antwerpen</v>
      </c>
      <c r="C49" s="69" t="str">
        <f>'scenario input table'!C56</f>
        <v>Roosendaal/Essen border - Antwerpen</v>
      </c>
      <c r="D49" s="17">
        <f>'scenario input table'!D56</f>
        <v>0</v>
      </c>
      <c r="E49" s="17" t="str">
        <f>'scenario input table'!E56</f>
        <v>X</v>
      </c>
      <c r="F49" s="17" t="str">
        <f>'scenario input table'!F56</f>
        <v>class 66</v>
      </c>
      <c r="G49" s="17" t="str">
        <f>'scenario input table'!G56</f>
        <v>3kv</v>
      </c>
      <c r="H49" s="17">
        <f>'scenario input table'!H56</f>
        <v>740</v>
      </c>
      <c r="I49" s="17" t="str">
        <f>'scenario input table'!I56</f>
        <v>D4</v>
      </c>
      <c r="J49" s="17">
        <f>'scenario input table'!J56</f>
        <v>2</v>
      </c>
      <c r="K49" s="17" t="str">
        <f>'scenario input table'!K56</f>
        <v>N/A</v>
      </c>
      <c r="L49" s="17" t="str">
        <f>'scenario input table'!L56</f>
        <v>GB</v>
      </c>
      <c r="M49" s="17" t="str">
        <f>'scenario input table'!M56</f>
        <v>PC70-PC400</v>
      </c>
      <c r="N49" s="17" t="str">
        <f>'scenario input table'!N56</f>
        <v>TBL1+</v>
      </c>
      <c r="O49" s="17">
        <f>'scenario input table'!O56</f>
        <v>100</v>
      </c>
      <c r="P49" s="17">
        <f>'scenario input table'!P56</f>
        <v>23</v>
      </c>
      <c r="Q49" s="17">
        <f>'scenario input table'!Q56</f>
        <v>2100</v>
      </c>
      <c r="R49" s="17">
        <f>'scenario input table'!R56</f>
        <v>0</v>
      </c>
      <c r="S49" s="17">
        <f>'scenario input table'!S56</f>
        <v>0</v>
      </c>
      <c r="T49" s="17" t="str">
        <f>'scenario input table'!T56</f>
        <v>X</v>
      </c>
      <c r="U49" s="53" t="str">
        <f>'scenario input table'!U56</f>
        <v>B</v>
      </c>
    </row>
    <row r="50" spans="1:21" ht="24.75" customHeight="1">
      <c r="A50" s="52" t="str">
        <f>'scenario input table'!A8</f>
        <v>ProRail</v>
      </c>
      <c r="B50" s="142" t="str">
        <f>'scenario input table'!B8</f>
        <v>Roosendaal - Roosendaal border</v>
      </c>
      <c r="C50" s="142" t="str">
        <f>'scenario input table'!C8</f>
        <v>Roosendaal - Roosendaal border</v>
      </c>
      <c r="D50" s="17" t="str">
        <f>'scenario input table'!D8</f>
        <v>x</v>
      </c>
      <c r="E50" s="17" t="str">
        <f>'scenario input table'!E8</f>
        <v>x</v>
      </c>
      <c r="F50" s="17">
        <f>'scenario input table'!F8</f>
        <v>0</v>
      </c>
      <c r="G50" s="17" t="str">
        <f>'scenario input table'!G8</f>
        <v>1.5 kV DC</v>
      </c>
      <c r="H50" s="17">
        <f>'scenario input table'!H8</f>
        <v>740</v>
      </c>
      <c r="I50" s="17" t="str">
        <f>'scenario input table'!I8</f>
        <v>D4</v>
      </c>
      <c r="J50" s="17">
        <f>'scenario input table'!J8</f>
        <v>2</v>
      </c>
      <c r="K50" s="17" t="str">
        <f>'scenario input table'!K8</f>
        <v>N/A</v>
      </c>
      <c r="L50" s="17" t="str">
        <f>'scenario input table'!L8</f>
        <v>G2</v>
      </c>
      <c r="M50" s="17" t="str">
        <f>'scenario input table'!M8</f>
        <v>P/C 80/410</v>
      </c>
      <c r="N50" s="17" t="str">
        <f>'scenario input table'!N8</f>
        <v>ATB EG / MEMOR</v>
      </c>
      <c r="O50" s="17">
        <f>'scenario input table'!O8</f>
        <v>100</v>
      </c>
      <c r="P50" s="17">
        <f>'scenario input table'!P8</f>
        <v>8.4</v>
      </c>
      <c r="Q50" s="17" t="str">
        <f>'scenario input table'!Q8</f>
        <v>2100-2400</v>
      </c>
      <c r="R50" s="17">
        <f>'scenario input table'!R8</f>
        <v>0</v>
      </c>
      <c r="S50" s="17">
        <f>'scenario input table'!S8</f>
        <v>0</v>
      </c>
      <c r="T50" s="17">
        <f>'scenario input table'!T8</f>
        <v>0</v>
      </c>
      <c r="U50" s="53" t="str">
        <f>'scenario input table'!U8</f>
        <v>B</v>
      </c>
    </row>
    <row r="51" spans="1:21">
      <c r="A51" s="52" t="str">
        <f>'scenario input table'!A7</f>
        <v>ProRail</v>
      </c>
      <c r="B51" s="142" t="str">
        <f>'scenario input table'!B7</f>
        <v>Breda - Roosendaal</v>
      </c>
      <c r="C51" s="142" t="str">
        <f>'scenario input table'!C7</f>
        <v>Breda - Roosendaal</v>
      </c>
      <c r="D51" s="17" t="str">
        <f>'scenario input table'!D7</f>
        <v>x</v>
      </c>
      <c r="E51" s="17" t="str">
        <f>'scenario input table'!E7</f>
        <v>x</v>
      </c>
      <c r="F51" s="17">
        <f>'scenario input table'!F7</f>
        <v>0</v>
      </c>
      <c r="G51" s="17" t="str">
        <f>'scenario input table'!G7</f>
        <v>1.5 kV DC</v>
      </c>
      <c r="H51" s="17">
        <f>'scenario input table'!H7</f>
        <v>740</v>
      </c>
      <c r="I51" s="17" t="str">
        <f>'scenario input table'!I7</f>
        <v>D4</v>
      </c>
      <c r="J51" s="17">
        <f>'scenario input table'!J7</f>
        <v>2</v>
      </c>
      <c r="K51" s="17" t="str">
        <f>'scenario input table'!K7</f>
        <v>N/A</v>
      </c>
      <c r="L51" s="17" t="str">
        <f>'scenario input table'!L7</f>
        <v>G2</v>
      </c>
      <c r="M51" s="17" t="str">
        <f>'scenario input table'!M7</f>
        <v>P/C 80/410</v>
      </c>
      <c r="N51" s="17" t="str">
        <f>'scenario input table'!N7</f>
        <v>ATB EG</v>
      </c>
      <c r="O51" s="17">
        <f>'scenario input table'!O7</f>
        <v>100</v>
      </c>
      <c r="P51" s="17">
        <f>'scenario input table'!P7</f>
        <v>22.4</v>
      </c>
      <c r="Q51" s="17" t="str">
        <f>'scenario input table'!Q7</f>
        <v>2100-2400</v>
      </c>
      <c r="R51" s="17">
        <f>'scenario input table'!R7</f>
        <v>0</v>
      </c>
      <c r="S51" s="17">
        <f>'scenario input table'!S7</f>
        <v>0</v>
      </c>
      <c r="T51" s="17">
        <f>'scenario input table'!T7</f>
        <v>0</v>
      </c>
      <c r="U51" s="53" t="str">
        <f>'scenario input table'!U7</f>
        <v>B</v>
      </c>
    </row>
    <row r="52" spans="1:21">
      <c r="A52" s="52" t="str">
        <f>'scenario input table'!A19</f>
        <v>ProRail</v>
      </c>
      <c r="B52" s="142" t="str">
        <f>'scenario input table'!B19</f>
        <v>Breda - Eindhoven</v>
      </c>
      <c r="C52" s="142" t="str">
        <f>'scenario input table'!C19</f>
        <v>Breda - Eindhoven</v>
      </c>
      <c r="D52" s="17" t="str">
        <f>'scenario input table'!D19</f>
        <v>x</v>
      </c>
      <c r="E52" s="17" t="str">
        <f>'scenario input table'!E19</f>
        <v>x</v>
      </c>
      <c r="F52" s="17">
        <f>'scenario input table'!F19</f>
        <v>0</v>
      </c>
      <c r="G52" s="17" t="str">
        <f>'scenario input table'!G19</f>
        <v>1.5 kV DC</v>
      </c>
      <c r="H52" s="17">
        <f>'scenario input table'!H19</f>
        <v>740</v>
      </c>
      <c r="I52" s="17" t="str">
        <f>'scenario input table'!I19</f>
        <v>D4</v>
      </c>
      <c r="J52" s="17">
        <f>'scenario input table'!J19</f>
        <v>2</v>
      </c>
      <c r="K52" s="17" t="str">
        <f>'scenario input table'!K19</f>
        <v>N/A</v>
      </c>
      <c r="L52" s="17" t="str">
        <f>'scenario input table'!L19</f>
        <v>G2</v>
      </c>
      <c r="M52" s="17" t="str">
        <f>'scenario input table'!M19</f>
        <v>P/C 80/410</v>
      </c>
      <c r="N52" s="17" t="str">
        <f>'scenario input table'!N19</f>
        <v>ATB EG</v>
      </c>
      <c r="O52" s="17">
        <f>'scenario input table'!O19</f>
        <v>100</v>
      </c>
      <c r="P52" s="17">
        <f>'scenario input table'!P19</f>
        <v>58.9</v>
      </c>
      <c r="Q52" s="17" t="str">
        <f>'scenario input table'!Q19</f>
        <v>2100-2400</v>
      </c>
      <c r="R52" s="17">
        <f>'scenario input table'!R19</f>
        <v>0</v>
      </c>
      <c r="S52" s="17" t="str">
        <f>'scenario input table'!S19</f>
        <v>B*: high usage in regural traffic</v>
      </c>
      <c r="T52" s="17">
        <f>'scenario input table'!T19</f>
        <v>0</v>
      </c>
      <c r="U52" s="53" t="str">
        <f>'scenario input table'!U19</f>
        <v>B*</v>
      </c>
    </row>
    <row r="53" spans="1:21">
      <c r="A53" s="52" t="str">
        <f>'scenario input table'!A14</f>
        <v>ProRail</v>
      </c>
      <c r="B53" s="142" t="str">
        <f>'scenario input table'!B14</f>
        <v>Eindhoven - Eijsden border</v>
      </c>
      <c r="C53" s="142" t="str">
        <f>'scenario input table'!C14</f>
        <v>Eindhoven - Eijsden border</v>
      </c>
      <c r="D53" s="17" t="str">
        <f>'scenario input table'!D14</f>
        <v>x</v>
      </c>
      <c r="E53" s="17" t="str">
        <f>'scenario input table'!E14</f>
        <v>x</v>
      </c>
      <c r="F53" s="17">
        <f>'scenario input table'!F14</f>
        <v>0</v>
      </c>
      <c r="G53" s="17" t="str">
        <f>'scenario input table'!G14</f>
        <v>1.5 kV DC</v>
      </c>
      <c r="H53" s="17">
        <f>'scenario input table'!H14</f>
        <v>630</v>
      </c>
      <c r="I53" s="17" t="str">
        <f>'scenario input table'!I14</f>
        <v>D4</v>
      </c>
      <c r="J53" s="17">
        <f>'scenario input table'!J14</f>
        <v>2</v>
      </c>
      <c r="K53" s="17" t="str">
        <f>'scenario input table'!K14</f>
        <v>N/A</v>
      </c>
      <c r="L53" s="17" t="str">
        <f>'scenario input table'!L14</f>
        <v>G2</v>
      </c>
      <c r="M53" s="17" t="str">
        <f>'scenario input table'!M14</f>
        <v>P/C 80/410</v>
      </c>
      <c r="N53" s="17" t="str">
        <f>'scenario input table'!N14</f>
        <v>ATB EG</v>
      </c>
      <c r="O53" s="17">
        <f>'scenario input table'!O14</f>
        <v>100</v>
      </c>
      <c r="P53" s="17">
        <f>'scenario input table'!P14</f>
        <v>110</v>
      </c>
      <c r="Q53" s="17" t="str">
        <f>'scenario input table'!Q14</f>
        <v>2100-2400</v>
      </c>
      <c r="R53" s="17">
        <f>'scenario input table'!R14</f>
        <v>0</v>
      </c>
      <c r="S53" s="17">
        <f>'scenario input table'!S14</f>
        <v>0</v>
      </c>
      <c r="T53" s="17">
        <f>'scenario input table'!T14</f>
        <v>0</v>
      </c>
      <c r="U53" s="53" t="str">
        <f>'scenario input table'!U14</f>
        <v>B</v>
      </c>
    </row>
    <row r="54" spans="1:21" ht="21">
      <c r="A54" s="52" t="str">
        <f>'scenario input table'!A61</f>
        <v>Infrabel</v>
      </c>
      <c r="B54" s="142" t="str">
        <f>'scenario input table'!B61</f>
        <v>Visé - Bressoux - Montzen / Aachen West border: S/N</v>
      </c>
      <c r="C54" s="142" t="str">
        <f>'scenario input table'!C61</f>
        <v>Visé - Bressoux - Montzen / Aachen West border: S/N</v>
      </c>
      <c r="D54" s="17" t="str">
        <f>'scenario input table'!D61</f>
        <v>X</v>
      </c>
      <c r="E54" s="17" t="str">
        <f>'scenario input table'!E61</f>
        <v>X</v>
      </c>
      <c r="F54" s="17" t="str">
        <f>'scenario input table'!F61</f>
        <v>traxx</v>
      </c>
      <c r="G54" s="17" t="str">
        <f>'scenario input table'!G61</f>
        <v>3kv</v>
      </c>
      <c r="H54" s="17">
        <f>'scenario input table'!H61</f>
        <v>740</v>
      </c>
      <c r="I54" s="17" t="str">
        <f>'scenario input table'!I61</f>
        <v>D4</v>
      </c>
      <c r="J54" s="17">
        <f>'scenario input table'!J61</f>
        <v>2</v>
      </c>
      <c r="K54" s="17" t="str">
        <f>'scenario input table'!K61</f>
        <v>N/A</v>
      </c>
      <c r="L54" s="17" t="str">
        <f>'scenario input table'!L61</f>
        <v>GB</v>
      </c>
      <c r="M54" s="17" t="str">
        <f>'scenario input table'!M61</f>
        <v>PC60-C390-P380</v>
      </c>
      <c r="N54" s="17" t="str">
        <f>'scenario input table'!N61</f>
        <v>TBL1+</v>
      </c>
      <c r="O54" s="17">
        <f>'scenario input table'!O61</f>
        <v>100</v>
      </c>
      <c r="P54" s="17">
        <f>'scenario input table'!P61</f>
        <v>56</v>
      </c>
      <c r="Q54" s="17">
        <f>'scenario input table'!Q61</f>
        <v>2020</v>
      </c>
      <c r="R54" s="17" t="str">
        <f>'scenario input table'!R61</f>
        <v>Visé - Montzen / Aachen West</v>
      </c>
      <c r="S54" s="17">
        <f>'scenario input table'!S61</f>
        <v>0</v>
      </c>
      <c r="T54" s="17" t="str">
        <f>'scenario input table'!T61</f>
        <v>X</v>
      </c>
      <c r="U54" s="53" t="str">
        <f>'scenario input table'!U61</f>
        <v>C</v>
      </c>
    </row>
    <row r="55" spans="1:21" ht="21">
      <c r="A55" s="52" t="str">
        <f>'scenario input table'!A62</f>
        <v>Infrabel</v>
      </c>
      <c r="B55" s="142" t="str">
        <f>'scenario input table'!B62</f>
        <v>Visé - Bressoux - Montzen / Aachen West border: S/N</v>
      </c>
      <c r="C55" s="142" t="str">
        <f>'scenario input table'!C62</f>
        <v>Visé - Bressoux - Montzen / Aachen West border: S/N</v>
      </c>
      <c r="D55" s="17" t="str">
        <f>'scenario input table'!D62</f>
        <v>X</v>
      </c>
      <c r="E55" s="17" t="str">
        <f>'scenario input table'!E62</f>
        <v>X</v>
      </c>
      <c r="F55" s="17" t="str">
        <f>'scenario input table'!F62</f>
        <v>class 66</v>
      </c>
      <c r="G55" s="17" t="str">
        <f>'scenario input table'!G62</f>
        <v>3kv</v>
      </c>
      <c r="H55" s="17">
        <f>'scenario input table'!H62</f>
        <v>740</v>
      </c>
      <c r="I55" s="17" t="str">
        <f>'scenario input table'!I62</f>
        <v>D4</v>
      </c>
      <c r="J55" s="17">
        <f>'scenario input table'!J62</f>
        <v>2</v>
      </c>
      <c r="K55" s="17" t="str">
        <f>'scenario input table'!K62</f>
        <v>N/A</v>
      </c>
      <c r="L55" s="17" t="str">
        <f>'scenario input table'!L62</f>
        <v>GB</v>
      </c>
      <c r="M55" s="17" t="str">
        <f>'scenario input table'!M62</f>
        <v>PC60-C390-P380</v>
      </c>
      <c r="N55" s="17" t="str">
        <f>'scenario input table'!N62</f>
        <v>TBL1+</v>
      </c>
      <c r="O55" s="17">
        <f>'scenario input table'!O62</f>
        <v>100</v>
      </c>
      <c r="P55" s="17">
        <f>'scenario input table'!P62</f>
        <v>56</v>
      </c>
      <c r="Q55" s="17">
        <f>'scenario input table'!Q62</f>
        <v>2300</v>
      </c>
      <c r="R55" s="17" t="str">
        <f>'scenario input table'!R62</f>
        <v>Visé - Montzen / Aachen West</v>
      </c>
      <c r="S55" s="17">
        <f>'scenario input table'!S62</f>
        <v>0</v>
      </c>
      <c r="T55" s="17" t="str">
        <f>'scenario input table'!T62</f>
        <v>X</v>
      </c>
      <c r="U55" s="53" t="str">
        <f>'scenario input table'!U62</f>
        <v>C</v>
      </c>
    </row>
    <row r="56" spans="1:21" ht="21">
      <c r="A56" s="52" t="str">
        <f>'scenario input table'!A63</f>
        <v>Infrabel</v>
      </c>
      <c r="B56" s="142" t="str">
        <f>'scenario input table'!B63</f>
        <v>Visé - Bressoux - Montzen / Aachen West border: N/S</v>
      </c>
      <c r="C56" s="142" t="str">
        <f>'scenario input table'!C63</f>
        <v>Visé - Bressoux - Montzen / Aachen West border: N/S</v>
      </c>
      <c r="D56" s="17" t="str">
        <f>'scenario input table'!D63</f>
        <v>X</v>
      </c>
      <c r="E56" s="17" t="str">
        <f>'scenario input table'!E63</f>
        <v>X</v>
      </c>
      <c r="F56" s="17" t="str">
        <f>'scenario input table'!F63</f>
        <v>traxx</v>
      </c>
      <c r="G56" s="17" t="str">
        <f>'scenario input table'!G63</f>
        <v>3kv</v>
      </c>
      <c r="H56" s="17">
        <f>'scenario input table'!H63</f>
        <v>740</v>
      </c>
      <c r="I56" s="17" t="str">
        <f>'scenario input table'!I63</f>
        <v>D4</v>
      </c>
      <c r="J56" s="17">
        <f>'scenario input table'!J63</f>
        <v>2</v>
      </c>
      <c r="K56" s="17" t="str">
        <f>'scenario input table'!K63</f>
        <v>N/A</v>
      </c>
      <c r="L56" s="17" t="str">
        <f>'scenario input table'!L63</f>
        <v>GB</v>
      </c>
      <c r="M56" s="17" t="str">
        <f>'scenario input table'!M63</f>
        <v>PC60-C390-P380</v>
      </c>
      <c r="N56" s="17" t="str">
        <f>'scenario input table'!N63</f>
        <v>TBL1+</v>
      </c>
      <c r="O56" s="17">
        <f>'scenario input table'!O63</f>
        <v>100</v>
      </c>
      <c r="P56" s="17">
        <f>'scenario input table'!P63</f>
        <v>56</v>
      </c>
      <c r="Q56" s="17">
        <f>'scenario input table'!Q63</f>
        <v>2000</v>
      </c>
      <c r="R56" s="17" t="str">
        <f>'scenario input table'!R63</f>
        <v>Visé - Montzen / Aachen West</v>
      </c>
      <c r="S56" s="17">
        <f>'scenario input table'!S63</f>
        <v>0</v>
      </c>
      <c r="T56" s="17" t="str">
        <f>'scenario input table'!T63</f>
        <v>X</v>
      </c>
      <c r="U56" s="53" t="str">
        <f>'scenario input table'!U63</f>
        <v>C</v>
      </c>
    </row>
    <row r="57" spans="1:21" ht="21.5" thickBot="1">
      <c r="A57" s="54" t="str">
        <f>'scenario input table'!A64</f>
        <v>Infrabel</v>
      </c>
      <c r="B57" s="143" t="str">
        <f>'scenario input table'!B64</f>
        <v>Visé - Bressoux - Montzen / Aachen West border: N/S</v>
      </c>
      <c r="C57" s="143" t="str">
        <f>'scenario input table'!C64</f>
        <v>Visé - Bressoux - Montzen / Aachen West border: N/S</v>
      </c>
      <c r="D57" s="55" t="str">
        <f>'scenario input table'!D64</f>
        <v>X</v>
      </c>
      <c r="E57" s="55" t="str">
        <f>'scenario input table'!E64</f>
        <v>X</v>
      </c>
      <c r="F57" s="55" t="str">
        <f>'scenario input table'!F64</f>
        <v>class 66</v>
      </c>
      <c r="G57" s="55" t="str">
        <f>'scenario input table'!G64</f>
        <v>3kv</v>
      </c>
      <c r="H57" s="55">
        <f>'scenario input table'!H64</f>
        <v>740</v>
      </c>
      <c r="I57" s="55" t="str">
        <f>'scenario input table'!I64</f>
        <v>D4</v>
      </c>
      <c r="J57" s="55">
        <f>'scenario input table'!J64</f>
        <v>2</v>
      </c>
      <c r="K57" s="55" t="str">
        <f>'scenario input table'!K64</f>
        <v>N/A</v>
      </c>
      <c r="L57" s="55" t="str">
        <f>'scenario input table'!L64</f>
        <v>GB</v>
      </c>
      <c r="M57" s="55" t="str">
        <f>'scenario input table'!M64</f>
        <v>PC60-C390-P380</v>
      </c>
      <c r="N57" s="55" t="str">
        <f>'scenario input table'!N64</f>
        <v>TBL1+</v>
      </c>
      <c r="O57" s="55">
        <f>'scenario input table'!O64</f>
        <v>100</v>
      </c>
      <c r="P57" s="55">
        <f>'scenario input table'!P64</f>
        <v>56</v>
      </c>
      <c r="Q57" s="55">
        <f>'scenario input table'!Q64</f>
        <v>1800</v>
      </c>
      <c r="R57" s="55" t="str">
        <f>'scenario input table'!R64</f>
        <v>Visé - Montzen / Aachen West</v>
      </c>
      <c r="S57" s="55">
        <f>'scenario input table'!S64</f>
        <v>0</v>
      </c>
      <c r="T57" s="55" t="str">
        <f>'scenario input table'!T64</f>
        <v>X</v>
      </c>
      <c r="U57" s="56" t="str">
        <f>'scenario input table'!U64</f>
        <v>C</v>
      </c>
    </row>
  </sheetData>
  <mergeCells count="11">
    <mergeCell ref="A25:U25"/>
    <mergeCell ref="A37:U37"/>
    <mergeCell ref="A45:U45"/>
    <mergeCell ref="D1:E1"/>
    <mergeCell ref="F1:G1"/>
    <mergeCell ref="T1:T2"/>
    <mergeCell ref="V1:AD1"/>
    <mergeCell ref="V2:AD2"/>
    <mergeCell ref="A3:U3"/>
    <mergeCell ref="V3:AD3"/>
    <mergeCell ref="A14:U14"/>
  </mergeCells>
  <conditionalFormatting sqref="A1:F1 A2:E2 H1:XFD2 A3:XFD13 A35:XFD36 V37:XFD43 A44:XFD44 V45:XFD45 A46:XFD1048576 V14:XFD14 A15:XFD24">
    <cfRule type="cellIs" dxfId="221" priority="10" operator="between">
      <formula>0</formula>
      <formula>0</formula>
    </cfRule>
  </conditionalFormatting>
  <conditionalFormatting sqref="A14:U14">
    <cfRule type="cellIs" dxfId="220" priority="9" operator="between">
      <formula>0</formula>
      <formula>0</formula>
    </cfRule>
  </conditionalFormatting>
  <conditionalFormatting sqref="V25:XFD29 A30:XFD34 A26:U29">
    <cfRule type="cellIs" dxfId="219" priority="7" operator="between">
      <formula>0</formula>
      <formula>0</formula>
    </cfRule>
  </conditionalFormatting>
  <conditionalFormatting sqref="A25:U25">
    <cfRule type="cellIs" dxfId="218" priority="6" operator="between">
      <formula>0</formula>
      <formula>0</formula>
    </cfRule>
  </conditionalFormatting>
  <conditionalFormatting sqref="A39:U43">
    <cfRule type="cellIs" dxfId="217" priority="4" operator="between">
      <formula>0</formula>
      <formula>0</formula>
    </cfRule>
  </conditionalFormatting>
  <conditionalFormatting sqref="A37:U37">
    <cfRule type="cellIs" dxfId="216" priority="3" operator="between">
      <formula>0</formula>
      <formula>0</formula>
    </cfRule>
  </conditionalFormatting>
  <conditionalFormatting sqref="A38:U38">
    <cfRule type="cellIs" dxfId="215" priority="2" operator="between">
      <formula>0</formula>
      <formula>0</formula>
    </cfRule>
  </conditionalFormatting>
  <conditionalFormatting sqref="A45:U45">
    <cfRule type="cellIs" dxfId="214" priority="1" operator="between">
      <formula>0</formula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zoomScale="80" zoomScaleNormal="80" workbookViewId="0">
      <selection sqref="A1:U25"/>
    </sheetView>
  </sheetViews>
  <sheetFormatPr defaultColWidth="11.453125" defaultRowHeight="14.5"/>
  <cols>
    <col min="1" max="1" width="13.453125" style="2" customWidth="1"/>
    <col min="2" max="2" width="26.453125" style="137" hidden="1" customWidth="1"/>
    <col min="3" max="3" width="37.453125" style="137" customWidth="1"/>
    <col min="4" max="4" width="8.26953125" style="2" customWidth="1"/>
    <col min="5" max="6" width="7.453125" style="2" customWidth="1"/>
    <col min="7" max="7" width="19.453125" style="2" customWidth="1"/>
    <col min="8" max="8" width="10.7265625" style="2" customWidth="1"/>
    <col min="9" max="9" width="10.26953125" style="2" customWidth="1"/>
    <col min="10" max="10" width="11" style="2" customWidth="1"/>
    <col min="11" max="11" width="10.54296875" style="2" customWidth="1"/>
    <col min="12" max="12" width="13.1796875" style="2" customWidth="1"/>
    <col min="13" max="13" width="19.81640625" style="2" customWidth="1"/>
    <col min="14" max="14" width="13.26953125" style="2" customWidth="1"/>
    <col min="15" max="15" width="10.1796875" style="2" customWidth="1"/>
    <col min="16" max="16" width="14.54296875" style="2" customWidth="1"/>
    <col min="17" max="18" width="13.26953125" style="2" customWidth="1"/>
    <col min="19" max="19" width="21.7265625" style="2" customWidth="1"/>
    <col min="20" max="20" width="21.7265625" style="2" hidden="1" customWidth="1"/>
    <col min="21" max="21" width="11.7265625" style="2" customWidth="1"/>
    <col min="22" max="22" width="13.26953125" style="2" customWidth="1"/>
    <col min="23" max="16384" width="11.453125" style="2"/>
  </cols>
  <sheetData>
    <row r="1" spans="1:30" ht="22.5" customHeight="1">
      <c r="A1" s="114" t="s">
        <v>0</v>
      </c>
      <c r="B1" s="116" t="s">
        <v>1</v>
      </c>
      <c r="C1" s="116" t="s">
        <v>262</v>
      </c>
      <c r="D1" s="273" t="s">
        <v>2</v>
      </c>
      <c r="E1" s="273"/>
      <c r="F1" s="273" t="s">
        <v>3</v>
      </c>
      <c r="G1" s="273"/>
      <c r="H1" s="116" t="s">
        <v>4</v>
      </c>
      <c r="I1" s="116" t="s">
        <v>5</v>
      </c>
      <c r="J1" s="117" t="s">
        <v>6</v>
      </c>
      <c r="K1" s="117" t="s">
        <v>7</v>
      </c>
      <c r="L1" s="116" t="s">
        <v>8</v>
      </c>
      <c r="M1" s="116" t="s">
        <v>9</v>
      </c>
      <c r="N1" s="116" t="s">
        <v>10</v>
      </c>
      <c r="O1" s="116" t="s">
        <v>11</v>
      </c>
      <c r="P1" s="116" t="s">
        <v>12</v>
      </c>
      <c r="Q1" s="173" t="s">
        <v>412</v>
      </c>
      <c r="R1" s="118" t="s">
        <v>114</v>
      </c>
      <c r="S1" s="118" t="s">
        <v>13</v>
      </c>
      <c r="T1" s="274" t="s">
        <v>115</v>
      </c>
      <c r="U1" s="57" t="s">
        <v>14</v>
      </c>
      <c r="V1" s="277"/>
      <c r="W1" s="278"/>
      <c r="X1" s="278"/>
      <c r="Y1" s="278"/>
      <c r="Z1" s="278"/>
      <c r="AA1" s="278"/>
      <c r="AB1" s="278"/>
      <c r="AC1" s="278"/>
      <c r="AD1" s="278"/>
    </row>
    <row r="2" spans="1:30" ht="15" thickBot="1">
      <c r="A2" s="119"/>
      <c r="B2" s="120"/>
      <c r="C2" s="121"/>
      <c r="D2" s="122" t="s">
        <v>15</v>
      </c>
      <c r="E2" s="122" t="s">
        <v>16</v>
      </c>
      <c r="F2" s="122"/>
      <c r="G2" s="6"/>
      <c r="H2" s="122" t="s">
        <v>17</v>
      </c>
      <c r="I2" s="122"/>
      <c r="J2" s="122"/>
      <c r="K2" s="122"/>
      <c r="L2" s="122"/>
      <c r="M2" s="122"/>
      <c r="N2" s="122"/>
      <c r="O2" s="122" t="s">
        <v>18</v>
      </c>
      <c r="P2" s="122" t="s">
        <v>19</v>
      </c>
      <c r="Q2" s="122"/>
      <c r="R2" s="123"/>
      <c r="S2" s="123"/>
      <c r="T2" s="275"/>
      <c r="U2" s="58"/>
      <c r="V2" s="277"/>
      <c r="W2" s="278"/>
      <c r="X2" s="278"/>
      <c r="Y2" s="278"/>
      <c r="Z2" s="278"/>
      <c r="AA2" s="278"/>
      <c r="AB2" s="278"/>
      <c r="AC2" s="278"/>
      <c r="AD2" s="278"/>
    </row>
    <row r="3" spans="1:30" ht="16" thickBot="1">
      <c r="A3" s="279" t="s">
        <v>279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1"/>
      <c r="V3" s="277"/>
      <c r="W3" s="278"/>
      <c r="X3" s="278"/>
      <c r="Y3" s="278"/>
      <c r="Z3" s="278"/>
      <c r="AA3" s="278"/>
      <c r="AB3" s="278"/>
      <c r="AC3" s="278"/>
      <c r="AD3" s="278"/>
    </row>
    <row r="4" spans="1:30">
      <c r="A4" s="263" t="str">
        <f>'scenario input table'!A115</f>
        <v>SZDC</v>
      </c>
      <c r="B4" s="264" t="str">
        <f>'scenario input table'!B115</f>
        <v>Dresden - Děčín</v>
      </c>
      <c r="C4" s="264" t="str">
        <f>'scenario input table'!C115</f>
        <v>Dresden - Děčín</v>
      </c>
      <c r="D4" s="265">
        <f>'scenario input table'!D115</f>
        <v>0</v>
      </c>
      <c r="E4" s="265">
        <f>'scenario input table'!E115</f>
        <v>0</v>
      </c>
      <c r="F4" s="265">
        <f>'scenario input table'!F115</f>
        <v>0</v>
      </c>
      <c r="G4" s="265">
        <f>'scenario input table'!G115</f>
        <v>0</v>
      </c>
      <c r="H4" s="265">
        <f>'scenario input table'!H115</f>
        <v>0</v>
      </c>
      <c r="I4" s="265">
        <f>'scenario input table'!I115</f>
        <v>0</v>
      </c>
      <c r="J4" s="265">
        <f>'scenario input table'!J115</f>
        <v>0</v>
      </c>
      <c r="K4" s="265">
        <f>'scenario input table'!K115</f>
        <v>0</v>
      </c>
      <c r="L4" s="265">
        <f>'scenario input table'!L115</f>
        <v>0</v>
      </c>
      <c r="M4" s="265">
        <f>'scenario input table'!M115</f>
        <v>0</v>
      </c>
      <c r="N4" s="265">
        <f>'scenario input table'!N115</f>
        <v>0</v>
      </c>
      <c r="O4" s="265">
        <f>'scenario input table'!O115</f>
        <v>0</v>
      </c>
      <c r="P4" s="265">
        <f>'scenario input table'!P115</f>
        <v>0</v>
      </c>
      <c r="Q4" s="265">
        <f>'scenario input table'!Q115</f>
        <v>0</v>
      </c>
      <c r="R4" s="265">
        <f>'scenario input table'!R115</f>
        <v>0</v>
      </c>
      <c r="S4" s="265">
        <f>'scenario input table'!S115</f>
        <v>0</v>
      </c>
      <c r="T4" s="265">
        <f>'scenario input table'!T115</f>
        <v>0</v>
      </c>
      <c r="U4" s="266">
        <f>'scenario input table'!U115</f>
        <v>0</v>
      </c>
      <c r="V4" s="37"/>
      <c r="W4" s="38"/>
      <c r="X4" s="38"/>
      <c r="Y4" s="38"/>
      <c r="Z4" s="38"/>
      <c r="AA4" s="38"/>
      <c r="AB4" s="38"/>
      <c r="AC4" s="38"/>
      <c r="AD4" s="38"/>
    </row>
    <row r="5" spans="1:30" ht="25.5" customHeight="1" thickBot="1">
      <c r="A5" s="73" t="str">
        <f>'scenario input table'!A113</f>
        <v>DB Netz</v>
      </c>
      <c r="B5" s="144"/>
      <c r="C5" s="144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4"/>
      <c r="V5" s="37"/>
      <c r="W5" s="38"/>
      <c r="X5" s="38"/>
      <c r="Y5" s="38"/>
      <c r="Z5" s="38"/>
      <c r="AA5" s="38"/>
      <c r="AB5" s="38"/>
      <c r="AC5" s="38"/>
      <c r="AD5" s="38"/>
    </row>
    <row r="6" spans="1:30">
      <c r="A6" s="59"/>
      <c r="B6" s="131"/>
      <c r="C6" s="131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37"/>
      <c r="W6" s="38"/>
      <c r="X6" s="38"/>
      <c r="Y6" s="38"/>
      <c r="Z6" s="38"/>
      <c r="AA6" s="38"/>
      <c r="AB6" s="38"/>
      <c r="AC6" s="38"/>
      <c r="AD6" s="38"/>
    </row>
    <row r="7" spans="1:30" ht="16" thickBot="1">
      <c r="A7" s="282" t="s">
        <v>280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4"/>
    </row>
    <row r="8" spans="1:30" ht="21">
      <c r="A8" s="39" t="str">
        <f>'scenario input table'!A80</f>
        <v>DB Netz</v>
      </c>
      <c r="B8" s="125" t="str">
        <f>'scenario input table'!B80</f>
        <v>Dresden - Bad Schandau border</v>
      </c>
      <c r="C8" s="125" t="str">
        <f>'scenario input table'!C80</f>
        <v>Dresden - Chemnitz - Plauen - Bad Brambach border</v>
      </c>
      <c r="D8" s="40" t="str">
        <f>'scenario input table'!D80</f>
        <v>x</v>
      </c>
      <c r="E8" s="40" t="str">
        <f>'scenario input table'!E80</f>
        <v>x</v>
      </c>
      <c r="F8" s="40" t="str">
        <f>'scenario input table'!F80</f>
        <v>V</v>
      </c>
      <c r="G8" s="40" t="str">
        <f>'scenario input table'!G80</f>
        <v>-</v>
      </c>
      <c r="H8" s="40" t="str">
        <f>'scenario input table'!H80</f>
        <v>520m</v>
      </c>
      <c r="I8" s="40" t="str">
        <f>'scenario input table'!I80</f>
        <v>CM4</v>
      </c>
      <c r="J8" s="40">
        <f>'scenario input table'!J80</f>
        <v>1</v>
      </c>
      <c r="K8" s="40" t="str">
        <f>'scenario input table'!K80</f>
        <v>N/A</v>
      </c>
      <c r="L8" s="40" t="str">
        <f>'scenario input table'!L80</f>
        <v>upon request</v>
      </c>
      <c r="M8" s="40" t="str">
        <f>'scenario input table'!M80</f>
        <v>P/C 400 (P/C 70)</v>
      </c>
      <c r="N8" s="40" t="str">
        <f>'scenario input table'!N80</f>
        <v>PZB</v>
      </c>
      <c r="O8" s="40">
        <f>'scenario input table'!O80</f>
        <v>100</v>
      </c>
      <c r="P8" s="40">
        <f>'scenario input table'!P80</f>
        <v>224</v>
      </c>
      <c r="Q8" s="40" t="str">
        <f>'scenario input table'!Q80</f>
        <v>1: 595t 2: 915t
(V-Tfz – DB232/233)</v>
      </c>
      <c r="R8" s="40">
        <f>'scenario input table'!R80</f>
        <v>0</v>
      </c>
      <c r="S8" s="40">
        <f>'scenario input table'!S80</f>
        <v>0</v>
      </c>
      <c r="T8" s="40">
        <f>'scenario input table'!T80</f>
        <v>0</v>
      </c>
      <c r="U8" s="41">
        <f>'scenario input table'!U80</f>
        <v>0</v>
      </c>
    </row>
    <row r="9" spans="1:30" ht="87" customHeight="1" thickBot="1">
      <c r="A9" s="45" t="str">
        <f>'scenario input table'!A116</f>
        <v>SZDC</v>
      </c>
      <c r="B9" s="129" t="str">
        <f>'scenario input table'!B116</f>
        <v>Dresden - Děčín</v>
      </c>
      <c r="C9" s="129" t="str">
        <f>'scenario input table'!C116</f>
        <v>Bad Brambach / Vojtanov border - SŽDC Vojtanov - Ústí nad Labem - Děčín</v>
      </c>
      <c r="D9" s="46" t="str">
        <f>'scenario input table'!D116</f>
        <v>x</v>
      </c>
      <c r="E9" s="46" t="str">
        <f>'scenario input table'!E116</f>
        <v>x</v>
      </c>
      <c r="F9" s="46">
        <f>'scenario input table'!F116</f>
        <v>0</v>
      </c>
      <c r="G9" s="46" t="str">
        <f>'scenario input table'!G116</f>
        <v>Bad Brambach - Vojtanov D; Vojtanov - Kadaň-Prunéřov (excluding)25 KV 50 Hz, Kadaň-Prunéřov (including) - Ústí nad Labem 3 KV</v>
      </c>
      <c r="H9" s="46">
        <f>'scenario input table'!H116</f>
        <v>600</v>
      </c>
      <c r="I9" s="46" t="str">
        <f>'scenario input table'!I116</f>
        <v>D3</v>
      </c>
      <c r="J9" s="46" t="str">
        <f>'scenario input table'!J116</f>
        <v>Bad Brambach - Tršnice 1; Tršnice - Ústí nad Labem 2</v>
      </c>
      <c r="K9" s="46">
        <f>'scenario input table'!K116</f>
        <v>13</v>
      </c>
      <c r="L9" s="46" t="str">
        <f>'scenario input table'!L116</f>
        <v>GC</v>
      </c>
      <c r="M9" s="46" t="str">
        <f>'scenario input table'!M116</f>
        <v>78/402</v>
      </c>
      <c r="N9" s="46" t="str">
        <f>'scenario input table'!N116</f>
        <v>LS</v>
      </c>
      <c r="O9" s="46" t="str">
        <f>'scenario input table'!O116</f>
        <v>120</v>
      </c>
      <c r="P9" s="46" t="str">
        <f>'scenario input table'!P116</f>
        <v>240´</v>
      </c>
      <c r="Q9" s="46" t="str">
        <f>'scenario input table'!Q116</f>
        <v>DB 232/233:  T 1020 t,  S 900 t</v>
      </c>
      <c r="R9" s="46" t="str">
        <f>'scenario input table'!R116</f>
        <v>Bad Brambach</v>
      </c>
      <c r="S9" s="46">
        <f>'scenario input table'!S116</f>
        <v>0</v>
      </c>
      <c r="T9" s="46">
        <f>'scenario input table'!T116</f>
        <v>0</v>
      </c>
      <c r="U9" s="47" t="str">
        <f>'scenario input table'!U116</f>
        <v>good</v>
      </c>
    </row>
    <row r="11" spans="1:30" ht="16" thickBot="1">
      <c r="A11" s="282" t="s">
        <v>281</v>
      </c>
      <c r="B11" s="283"/>
      <c r="C11" s="283"/>
      <c r="D11" s="283"/>
      <c r="E11" s="283"/>
      <c r="F11" s="283"/>
      <c r="G11" s="283"/>
      <c r="H11" s="283"/>
      <c r="I11" s="283"/>
      <c r="J11" s="283"/>
      <c r="K11" s="283"/>
      <c r="L11" s="283"/>
      <c r="M11" s="283"/>
      <c r="N11" s="283"/>
      <c r="O11" s="283"/>
      <c r="P11" s="283"/>
      <c r="Q11" s="283"/>
      <c r="R11" s="283"/>
      <c r="S11" s="283"/>
      <c r="T11" s="283"/>
      <c r="U11" s="284"/>
    </row>
    <row r="12" spans="1:30" ht="21">
      <c r="A12" s="39" t="str">
        <f>'scenario input table'!A81</f>
        <v>DB Netz</v>
      </c>
      <c r="B12" s="125" t="str">
        <f>'scenario input table'!B81</f>
        <v>Dresden - Bad Schandau border</v>
      </c>
      <c r="C12" s="125" t="str">
        <f>'scenario input table'!C81</f>
        <v>Dresden - Chemnitz - Plauen - Hof - Schirnding border</v>
      </c>
      <c r="D12" s="40" t="str">
        <f>'scenario input table'!D81</f>
        <v>x</v>
      </c>
      <c r="E12" s="40" t="str">
        <f>'scenario input table'!E81</f>
        <v>x</v>
      </c>
      <c r="F12" s="40" t="str">
        <f>'scenario input table'!F81</f>
        <v>V</v>
      </c>
      <c r="G12" s="40" t="str">
        <f>'scenario input table'!G81</f>
        <v>-</v>
      </c>
      <c r="H12" s="40" t="str">
        <f>'scenario input table'!H81</f>
        <v>500m</v>
      </c>
      <c r="I12" s="40" t="str">
        <f>'scenario input table'!I81</f>
        <v>D4</v>
      </c>
      <c r="J12" s="40">
        <f>'scenario input table'!J81</f>
        <v>1</v>
      </c>
      <c r="K12" s="40" t="str">
        <f>'scenario input table'!K81</f>
        <v>N/A</v>
      </c>
      <c r="L12" s="40" t="str">
        <f>'scenario input table'!L81</f>
        <v>upon request</v>
      </c>
      <c r="M12" s="40" t="str">
        <f>'scenario input table'!M81</f>
        <v>P/C 390 (P/C 60)</v>
      </c>
      <c r="N12" s="40" t="str">
        <f>'scenario input table'!N81</f>
        <v>PZB</v>
      </c>
      <c r="O12" s="40">
        <f>'scenario input table'!O81</f>
        <v>100</v>
      </c>
      <c r="P12" s="40">
        <f>'scenario input table'!P81</f>
        <v>279</v>
      </c>
      <c r="Q12" s="40" t="str">
        <f>'scenario input table'!Q81</f>
        <v>1: 595t 2: 915t
(V-Tfz – DB232/233)</v>
      </c>
      <c r="R12" s="40">
        <f>'scenario input table'!R81</f>
        <v>0</v>
      </c>
      <c r="S12" s="40">
        <f>'scenario input table'!S81</f>
        <v>0</v>
      </c>
      <c r="T12" s="40">
        <f>'scenario input table'!T81</f>
        <v>0</v>
      </c>
      <c r="U12" s="41">
        <f>'scenario input table'!U81</f>
        <v>0</v>
      </c>
    </row>
    <row r="13" spans="1:30" ht="42.5" thickBot="1">
      <c r="A13" s="45" t="str">
        <f>'scenario input table'!A117</f>
        <v>SZDC</v>
      </c>
      <c r="B13" s="129" t="str">
        <f>'scenario input table'!B117</f>
        <v>Dresden - Děčín</v>
      </c>
      <c r="C13" s="129" t="str">
        <f>'scenario input table'!C117</f>
        <v>Schirnding / SŽDC Cheb border - Ústí nad Labem - Děčín</v>
      </c>
      <c r="D13" s="46" t="str">
        <f>'scenario input table'!D117</f>
        <v>x</v>
      </c>
      <c r="E13" s="46" t="str">
        <f>'scenario input table'!E117</f>
        <v>x</v>
      </c>
      <c r="F13" s="46">
        <f>'scenario input table'!F117</f>
        <v>0</v>
      </c>
      <c r="G13" s="46" t="str">
        <f>'scenario input table'!G117</f>
        <v>Cheb - Kadaň-Prunéřov (excluding)25 KV 50 Hz, Kadaň-Prunéřov (including) - Ústí nad Labem 3 KV</v>
      </c>
      <c r="H13" s="46">
        <f>'scenario input table'!H117</f>
        <v>615</v>
      </c>
      <c r="I13" s="46" t="str">
        <f>'scenario input table'!I117</f>
        <v>D4</v>
      </c>
      <c r="J13" s="46">
        <f>'scenario input table'!J117</f>
        <v>2</v>
      </c>
      <c r="K13" s="46">
        <f>'scenario input table'!K117</f>
        <v>13</v>
      </c>
      <c r="L13" s="46" t="str">
        <f>'scenario input table'!L117</f>
        <v>GC</v>
      </c>
      <c r="M13" s="46" t="str">
        <f>'scenario input table'!M117</f>
        <v>78/402</v>
      </c>
      <c r="N13" s="46" t="str">
        <f>'scenario input table'!N117</f>
        <v>LS</v>
      </c>
      <c r="O13" s="46" t="str">
        <f>'scenario input table'!O117</f>
        <v>120</v>
      </c>
      <c r="P13" s="46" t="str">
        <f>'scenario input table'!P117</f>
        <v>180´</v>
      </c>
      <c r="Q13" s="46" t="str">
        <f>'scenario input table'!Q117</f>
        <v>DB193/CZ 383:  T4 1600 t,  S 1300 t, U 1100 t</v>
      </c>
      <c r="R13" s="46" t="str">
        <f>'scenario input table'!R117</f>
        <v>Cheb</v>
      </c>
      <c r="S13" s="46">
        <f>'scenario input table'!S117</f>
        <v>0</v>
      </c>
      <c r="T13" s="46">
        <f>'scenario input table'!T117</f>
        <v>0</v>
      </c>
      <c r="U13" s="47" t="str">
        <f>'scenario input table'!U117</f>
        <v>good</v>
      </c>
    </row>
    <row r="15" spans="1:30" ht="16" thickBot="1">
      <c r="A15" s="282" t="s">
        <v>282</v>
      </c>
      <c r="B15" s="283"/>
      <c r="C15" s="283"/>
      <c r="D15" s="283"/>
      <c r="E15" s="283"/>
      <c r="F15" s="283"/>
      <c r="G15" s="283"/>
      <c r="H15" s="283"/>
      <c r="I15" s="283"/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283"/>
      <c r="U15" s="284"/>
    </row>
    <row r="16" spans="1:30" ht="21">
      <c r="A16" s="39" t="str">
        <f>'scenario input table'!A82</f>
        <v>DB Netz</v>
      </c>
      <c r="B16" s="125" t="str">
        <f>'scenario input table'!B82</f>
        <v>Dresden - Bad Schandau border</v>
      </c>
      <c r="C16" s="125" t="str">
        <f>'scenario input table'!C82</f>
        <v>Dresden - Chemnitz - Plauen - Hof - Schandordf- Furth i.W. border</v>
      </c>
      <c r="D16" s="40" t="str">
        <f>'scenario input table'!D82</f>
        <v>x</v>
      </c>
      <c r="E16" s="40" t="str">
        <f>'scenario input table'!E82</f>
        <v>x</v>
      </c>
      <c r="F16" s="40" t="str">
        <f>'scenario input table'!F82</f>
        <v>V</v>
      </c>
      <c r="G16" s="40" t="str">
        <f>'scenario input table'!G82</f>
        <v>-</v>
      </c>
      <c r="H16" s="40" t="str">
        <f>'scenario input table'!H82</f>
        <v>600m</v>
      </c>
      <c r="I16" s="40" t="str">
        <f>'scenario input table'!I82</f>
        <v>D4</v>
      </c>
      <c r="J16" s="40">
        <f>'scenario input table'!J82</f>
        <v>1</v>
      </c>
      <c r="K16" s="40" t="str">
        <f>'scenario input table'!K82</f>
        <v>N/A</v>
      </c>
      <c r="L16" s="40" t="str">
        <f>'scenario input table'!L82</f>
        <v>upon request</v>
      </c>
      <c r="M16" s="40" t="str">
        <f>'scenario input table'!M82</f>
        <v>P/C 410 (P/C 80)</v>
      </c>
      <c r="N16" s="40" t="str">
        <f>'scenario input table'!N82</f>
        <v>PZB</v>
      </c>
      <c r="O16" s="40">
        <f>'scenario input table'!O82</f>
        <v>100</v>
      </c>
      <c r="P16" s="40">
        <f>'scenario input table'!P82</f>
        <v>432</v>
      </c>
      <c r="Q16" s="40" t="str">
        <f>'scenario input table'!Q82</f>
        <v>1: 595t 2: 915t
(V-Tfz – DB232/233)</v>
      </c>
      <c r="R16" s="40">
        <f>'scenario input table'!R82</f>
        <v>0</v>
      </c>
      <c r="S16" s="40">
        <f>'scenario input table'!S82</f>
        <v>0</v>
      </c>
      <c r="T16" s="40">
        <f>'scenario input table'!T82</f>
        <v>0</v>
      </c>
      <c r="U16" s="41">
        <f>'scenario input table'!U82</f>
        <v>0</v>
      </c>
    </row>
    <row r="17" spans="1:21" ht="32" thickBot="1">
      <c r="A17" s="45" t="str">
        <f>'scenario input table'!A118</f>
        <v>SZDC</v>
      </c>
      <c r="B17" s="129" t="str">
        <f>'scenario input table'!B118</f>
        <v>Dresden - Děčín</v>
      </c>
      <c r="C17" s="129" t="str">
        <f>'scenario input table'!C118</f>
        <v>Schwandorf - Furth im Wald / SŽDC Domažlice border - Praha</v>
      </c>
      <c r="D17" s="46" t="str">
        <f>'scenario input table'!D118</f>
        <v>x</v>
      </c>
      <c r="E17" s="46" t="str">
        <f>'scenario input table'!E118</f>
        <v>x</v>
      </c>
      <c r="F17" s="46">
        <f>'scenario input table'!F118</f>
        <v>0</v>
      </c>
      <c r="G17" s="46" t="str">
        <f>'scenario input table'!G118</f>
        <v>Furth im Wald - Plzeň D; Plzeň - Beroun (excluding)25 KV 50 Hz, Beroun (including) - Praha 3 KV</v>
      </c>
      <c r="H17" s="46">
        <f>'scenario input table'!H118</f>
        <v>536</v>
      </c>
      <c r="I17" s="46" t="str">
        <f>'scenario input table'!I118</f>
        <v>C3</v>
      </c>
      <c r="J17" s="46" t="str">
        <f>'scenario input table'!J118</f>
        <v>Furth im Wald - Plzeň 1; Plzeň - Praha 2</v>
      </c>
      <c r="K17" s="46">
        <f>'scenario input table'!K118</f>
        <v>11</v>
      </c>
      <c r="L17" s="46" t="str">
        <f>'scenario input table'!L118</f>
        <v>GCZ3</v>
      </c>
      <c r="M17" s="46" t="str">
        <f>'scenario input table'!M118</f>
        <v>78/402</v>
      </c>
      <c r="N17" s="46" t="str">
        <f>'scenario input table'!N118</f>
        <v>LS</v>
      </c>
      <c r="O17" s="46" t="str">
        <f>'scenario input table'!O118</f>
        <v>140</v>
      </c>
      <c r="P17" s="46" t="str">
        <f>'scenario input table'!P118</f>
        <v>360´</v>
      </c>
      <c r="Q17" s="46" t="str">
        <f>'scenario input table'!Q118</f>
        <v>CZ 753.7:  T 800 t,  S 750 t, U 650 t</v>
      </c>
      <c r="R17" s="46" t="str">
        <f>'scenario input table'!R118</f>
        <v>Furth im Wald</v>
      </c>
      <c r="S17" s="46">
        <f>'scenario input table'!S118</f>
        <v>0</v>
      </c>
      <c r="T17" s="46">
        <f>'scenario input table'!T118</f>
        <v>0</v>
      </c>
      <c r="U17" s="47" t="str">
        <f>'scenario input table'!U118</f>
        <v>depends on time</v>
      </c>
    </row>
    <row r="18" spans="1:21" ht="15" thickBot="1"/>
    <row r="19" spans="1:21" ht="16" thickBot="1">
      <c r="A19" s="285" t="s">
        <v>283</v>
      </c>
      <c r="B19" s="286"/>
      <c r="C19" s="286"/>
      <c r="D19" s="286"/>
      <c r="E19" s="286"/>
      <c r="F19" s="286"/>
      <c r="G19" s="286"/>
      <c r="H19" s="286"/>
      <c r="I19" s="286"/>
      <c r="J19" s="286"/>
      <c r="K19" s="286"/>
      <c r="L19" s="286"/>
      <c r="M19" s="286"/>
      <c r="N19" s="286"/>
      <c r="O19" s="286"/>
      <c r="P19" s="286"/>
      <c r="Q19" s="286"/>
      <c r="R19" s="286"/>
      <c r="S19" s="286"/>
      <c r="T19" s="286"/>
      <c r="U19" s="287"/>
    </row>
    <row r="20" spans="1:21" ht="21">
      <c r="A20" s="148" t="str">
        <f>'scenario input table'!A83</f>
        <v>DB Netz</v>
      </c>
      <c r="B20" s="149" t="str">
        <f>'scenario input table'!B83</f>
        <v>Dresden - Bad Schandau border</v>
      </c>
      <c r="C20" s="149" t="str">
        <f>'scenario input table'!C83</f>
        <v>Dresden – Horka border</v>
      </c>
      <c r="D20" s="150" t="str">
        <f>'scenario input table'!D83</f>
        <v>x</v>
      </c>
      <c r="E20" s="150" t="str">
        <f>'scenario input table'!E83</f>
        <v>x</v>
      </c>
      <c r="F20" s="150" t="str">
        <f>'scenario input table'!F83</f>
        <v>E</v>
      </c>
      <c r="G20" s="150" t="str">
        <f>'scenario input table'!G83</f>
        <v>AC 15 kV 16,7Hz</v>
      </c>
      <c r="H20" s="150" t="str">
        <f>'scenario input table'!H83</f>
        <v>740m</v>
      </c>
      <c r="I20" s="150" t="str">
        <f>'scenario input table'!I83</f>
        <v>D4</v>
      </c>
      <c r="J20" s="150">
        <f>'scenario input table'!J83</f>
        <v>1</v>
      </c>
      <c r="K20" s="150" t="str">
        <f>'scenario input table'!L83</f>
        <v>upon request</v>
      </c>
      <c r="L20" s="150" t="str">
        <f>'scenario input table'!M83</f>
        <v>P/C 410 (P/C 80)</v>
      </c>
      <c r="M20" s="150" t="str">
        <f>'scenario input table'!N83</f>
        <v>PZB</v>
      </c>
      <c r="N20" s="150">
        <f>'scenario input table'!O83</f>
        <v>120</v>
      </c>
      <c r="O20" s="150">
        <f>'scenario input table'!P83</f>
        <v>232</v>
      </c>
      <c r="P20" s="150" t="str">
        <f>'scenario input table'!Q83</f>
        <v>1: 2640t 2: 2730t (E-Tfz – DB 185)</v>
      </c>
      <c r="Q20" s="150" t="str">
        <f>'scenario input table'!R83</f>
        <v>PL</v>
      </c>
      <c r="R20" s="150" t="e">
        <f>'scenario input table'!#REF!</f>
        <v>#REF!</v>
      </c>
      <c r="S20" s="150">
        <f>'scenario input table'!S83</f>
        <v>0</v>
      </c>
      <c r="T20" s="150">
        <f>'scenario input table'!T83</f>
        <v>0</v>
      </c>
      <c r="U20" s="151">
        <f>'scenario input table'!U83</f>
        <v>0</v>
      </c>
    </row>
    <row r="21" spans="1:21" ht="32" thickBot="1">
      <c r="A21" s="54" t="str">
        <f>'scenario input table'!A119</f>
        <v>SZDC</v>
      </c>
      <c r="B21" s="134" t="str">
        <f>'scenario input table'!B119</f>
        <v>Dresden - Děčín</v>
      </c>
      <c r="C21" s="134" t="str">
        <f>'scenario input table'!C119</f>
        <v>Horka - Wrocław - Międzysesie - SŽDC Lichkov - Ústí nad Orlicí</v>
      </c>
      <c r="D21" s="55" t="str">
        <f>'scenario input table'!D119</f>
        <v>x</v>
      </c>
      <c r="E21" s="55" t="str">
        <f>'scenario input table'!E119</f>
        <v>x</v>
      </c>
      <c r="F21" s="55">
        <f>'scenario input table'!F119</f>
        <v>0</v>
      </c>
      <c r="G21" s="55" t="str">
        <f>'scenario input table'!G119</f>
        <v>3 KV</v>
      </c>
      <c r="H21" s="55">
        <f>'scenario input table'!H119</f>
        <v>563</v>
      </c>
      <c r="I21" s="55" t="str">
        <f>'scenario input table'!I119</f>
        <v>D4</v>
      </c>
      <c r="J21" s="55">
        <f>'scenario input table'!J119</f>
        <v>1</v>
      </c>
      <c r="K21" s="55">
        <f>'scenario input table'!K119</f>
        <v>12</v>
      </c>
      <c r="L21" s="55" t="str">
        <f>'scenario input table'!L119</f>
        <v>GC</v>
      </c>
      <c r="M21" s="55" t="str">
        <f>'scenario input table'!M119</f>
        <v>78/402</v>
      </c>
      <c r="N21" s="55" t="str">
        <f>'scenario input table'!N119</f>
        <v xml:space="preserve"> -</v>
      </c>
      <c r="O21" s="55">
        <f>'scenario input table'!O119</f>
        <v>100</v>
      </c>
      <c r="P21" s="55" t="str">
        <f>'scenario input table'!P119</f>
        <v>90´</v>
      </c>
      <c r="Q21" s="55" t="str">
        <f>'scenario input table'!Q119</f>
        <v>DB193/CZ 383:  T4 1300 t,  S 1050 t, U 900 t</v>
      </c>
      <c r="R21" s="55" t="str">
        <f>'scenario input table'!R119</f>
        <v>Międzylesie</v>
      </c>
      <c r="S21" s="55">
        <f>'scenario input table'!S119</f>
        <v>0</v>
      </c>
      <c r="T21" s="55">
        <f>'scenario input table'!T119</f>
        <v>0</v>
      </c>
      <c r="U21" s="56" t="str">
        <f>'scenario input table'!U119</f>
        <v>depends on time</v>
      </c>
    </row>
    <row r="22" spans="1:21" ht="15" thickBot="1"/>
    <row r="23" spans="1:21" ht="16" thickBot="1">
      <c r="A23" s="285" t="s">
        <v>285</v>
      </c>
      <c r="B23" s="286"/>
      <c r="C23" s="286"/>
      <c r="D23" s="286"/>
      <c r="E23" s="286"/>
      <c r="F23" s="286"/>
      <c r="G23" s="286"/>
      <c r="H23" s="286"/>
      <c r="I23" s="286"/>
      <c r="J23" s="286"/>
      <c r="K23" s="286"/>
      <c r="L23" s="286"/>
      <c r="M23" s="286"/>
      <c r="N23" s="286"/>
      <c r="O23" s="286"/>
      <c r="P23" s="286"/>
      <c r="Q23" s="286"/>
      <c r="R23" s="286"/>
      <c r="S23" s="286"/>
      <c r="T23" s="286"/>
      <c r="U23" s="287"/>
    </row>
    <row r="24" spans="1:21" ht="25.5" customHeight="1">
      <c r="A24" s="49" t="str">
        <f>'scenario input table'!A84</f>
        <v>DB Netz</v>
      </c>
      <c r="B24" s="136" t="str">
        <f>'scenario input table'!B84</f>
        <v>Dresden - Bad Schandau border</v>
      </c>
      <c r="C24" s="136" t="str">
        <f>'scenario input table'!C84</f>
        <v>Dresden - Cottbus - Frankfurt (Oder)</v>
      </c>
      <c r="D24" s="50" t="str">
        <f>'scenario input table'!D84</f>
        <v>x</v>
      </c>
      <c r="E24" s="50" t="str">
        <f>'scenario input table'!E84</f>
        <v>x</v>
      </c>
      <c r="F24" s="50" t="str">
        <f>'scenario input table'!F84</f>
        <v>E</v>
      </c>
      <c r="G24" s="50" t="str">
        <f>'scenario input table'!G84</f>
        <v>AC 15 kV 16,7Hz</v>
      </c>
      <c r="H24" s="50" t="str">
        <f>'scenario input table'!H84</f>
        <v>740m</v>
      </c>
      <c r="I24" s="50" t="str">
        <f>'scenario input table'!I84</f>
        <v>CM4</v>
      </c>
      <c r="J24" s="50">
        <f>'scenario input table'!J84</f>
        <v>1</v>
      </c>
      <c r="K24" s="50" t="str">
        <f>'scenario input table'!K84</f>
        <v>N/A</v>
      </c>
      <c r="L24" s="50" t="str">
        <f>'scenario input table'!L84</f>
        <v>upon request</v>
      </c>
      <c r="M24" s="50" t="str">
        <f>'scenario input table'!M84</f>
        <v>P/C 410 (P/C 80)</v>
      </c>
      <c r="N24" s="50" t="str">
        <f>'scenario input table'!N84</f>
        <v>PZB</v>
      </c>
      <c r="O24" s="50">
        <f>'scenario input table'!O84</f>
        <v>100</v>
      </c>
      <c r="P24" s="50">
        <f>'scenario input table'!P84</f>
        <v>197</v>
      </c>
      <c r="Q24" s="50" t="str">
        <f>'scenario input table'!Q84</f>
        <v>1: 2385t 2: 1795t
(E-Tfz – DB 185)</v>
      </c>
      <c r="R24" s="50">
        <f>'scenario input table'!R84</f>
        <v>0</v>
      </c>
      <c r="S24" s="50">
        <f>'scenario input table'!S84</f>
        <v>0</v>
      </c>
      <c r="T24" s="50">
        <f>'scenario input table'!T84</f>
        <v>0</v>
      </c>
      <c r="U24" s="51">
        <f>'scenario input table'!U84</f>
        <v>0</v>
      </c>
    </row>
    <row r="25" spans="1:21" ht="15" thickBot="1">
      <c r="A25" s="54" t="str">
        <f>'scenario input table'!A130</f>
        <v>PKP</v>
      </c>
      <c r="B25" s="134" t="str">
        <f>'scenario input table'!B130</f>
        <v xml:space="preserve">Frankfurt Oder - Rzepin  </v>
      </c>
      <c r="C25" s="145" t="str">
        <f>'scenario input table'!C130</f>
        <v xml:space="preserve">Frankfurt Oder - Rzepin  </v>
      </c>
      <c r="D25" s="146" t="str">
        <f>'scenario input table'!D130</f>
        <v>x</v>
      </c>
      <c r="E25" s="146" t="str">
        <f>'scenario input table'!E130</f>
        <v>x</v>
      </c>
      <c r="F25" s="146" t="str">
        <f>'scenario input table'!F130</f>
        <v>E</v>
      </c>
      <c r="G25" s="146" t="str">
        <f>'scenario input table'!G130</f>
        <v>DC 3 kV</v>
      </c>
      <c r="H25" s="146">
        <f>'scenario input table'!H130</f>
        <v>0</v>
      </c>
      <c r="I25" s="146" t="str">
        <f>'scenario input table'!I130</f>
        <v>D3</v>
      </c>
      <c r="J25" s="146">
        <f>'scenario input table'!J130</f>
        <v>2</v>
      </c>
      <c r="K25" s="146" t="str">
        <f>'scenario input table'!K130</f>
        <v>upon request</v>
      </c>
      <c r="L25" s="146" t="str">
        <f>'scenario input table'!L130</f>
        <v>upon request</v>
      </c>
      <c r="M25" s="146" t="str">
        <f>'scenario input table'!M130</f>
        <v>N/A</v>
      </c>
      <c r="N25" s="146" t="str">
        <f>'scenario input table'!N130</f>
        <v>SHP</v>
      </c>
      <c r="O25" s="146" t="str">
        <f>'scenario input table'!O130</f>
        <v>40-100</v>
      </c>
      <c r="P25" s="146">
        <f>'scenario input table'!P130</f>
        <v>17</v>
      </c>
      <c r="Q25" s="146">
        <f>'scenario input table'!Q130</f>
        <v>0</v>
      </c>
      <c r="R25" s="146">
        <f>'scenario input table'!R130</f>
        <v>0</v>
      </c>
      <c r="S25" s="146">
        <f>'scenario input table'!S130</f>
        <v>0</v>
      </c>
      <c r="T25" s="146">
        <f>'scenario input table'!T130</f>
        <v>0</v>
      </c>
      <c r="U25" s="147">
        <f>'scenario input table'!U130</f>
        <v>0</v>
      </c>
    </row>
  </sheetData>
  <mergeCells count="12">
    <mergeCell ref="A3:U3"/>
    <mergeCell ref="V3:AD3"/>
    <mergeCell ref="D1:E1"/>
    <mergeCell ref="F1:G1"/>
    <mergeCell ref="T1:T2"/>
    <mergeCell ref="V1:AD1"/>
    <mergeCell ref="V2:AD2"/>
    <mergeCell ref="A7:U7"/>
    <mergeCell ref="A11:U11"/>
    <mergeCell ref="A15:U15"/>
    <mergeCell ref="A19:U19"/>
    <mergeCell ref="A23:U23"/>
  </mergeCells>
  <conditionalFormatting sqref="A1:F1 A2:E2 H1:XFD2 V7:XFD9 V15:XFD17 A18:XFD18 V19:XFD19 A8:U9 A10:XFD10 A14:XFD14 A26:XFD1048576 V23:XFD25 A3:XFD6 A24:U25 A20:XFD22">
    <cfRule type="cellIs" dxfId="213" priority="10" operator="between">
      <formula>0</formula>
      <formula>0</formula>
    </cfRule>
  </conditionalFormatting>
  <conditionalFormatting sqref="A7:U7">
    <cfRule type="cellIs" dxfId="212" priority="9" operator="between">
      <formula>0</formula>
      <formula>0</formula>
    </cfRule>
  </conditionalFormatting>
  <conditionalFormatting sqref="V11:XFD13 A12:U13">
    <cfRule type="cellIs" dxfId="211" priority="8" operator="between">
      <formula>0</formula>
      <formula>0</formula>
    </cfRule>
  </conditionalFormatting>
  <conditionalFormatting sqref="A11:U11">
    <cfRule type="cellIs" dxfId="210" priority="7" operator="between">
      <formula>0</formula>
      <formula>0</formula>
    </cfRule>
  </conditionalFormatting>
  <conditionalFormatting sqref="A17:U17">
    <cfRule type="cellIs" dxfId="209" priority="6" operator="between">
      <formula>0</formula>
      <formula>0</formula>
    </cfRule>
  </conditionalFormatting>
  <conditionalFormatting sqref="A15:U15">
    <cfRule type="cellIs" dxfId="208" priority="5" operator="between">
      <formula>0</formula>
      <formula>0</formula>
    </cfRule>
  </conditionalFormatting>
  <conditionalFormatting sqref="A16:U16">
    <cfRule type="cellIs" dxfId="207" priority="4" operator="between">
      <formula>0</formula>
      <formula>0</formula>
    </cfRule>
  </conditionalFormatting>
  <conditionalFormatting sqref="A19:U19">
    <cfRule type="cellIs" dxfId="206" priority="3" operator="between">
      <formula>0</formula>
      <formula>0</formula>
    </cfRule>
  </conditionalFormatting>
  <conditionalFormatting sqref="A23:U23">
    <cfRule type="cellIs" dxfId="205" priority="1" operator="between">
      <formula>0</formula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zoomScale="80" zoomScaleNormal="80" workbookViewId="0">
      <selection sqref="A1:U19"/>
    </sheetView>
  </sheetViews>
  <sheetFormatPr defaultColWidth="11.453125" defaultRowHeight="14.5"/>
  <cols>
    <col min="1" max="1" width="13.453125" style="2" customWidth="1"/>
    <col min="2" max="2" width="26.453125" style="2" hidden="1" customWidth="1"/>
    <col min="3" max="3" width="37.453125" style="2" customWidth="1"/>
    <col min="4" max="4" width="8.26953125" style="2" customWidth="1"/>
    <col min="5" max="6" width="7.453125" style="2" customWidth="1"/>
    <col min="7" max="7" width="13.7265625" style="2" customWidth="1"/>
    <col min="8" max="8" width="10.7265625" style="2" customWidth="1"/>
    <col min="9" max="9" width="10.26953125" style="2" customWidth="1"/>
    <col min="10" max="10" width="11" style="2" customWidth="1"/>
    <col min="11" max="11" width="10.54296875" style="2" customWidth="1"/>
    <col min="12" max="12" width="13.1796875" style="2" customWidth="1"/>
    <col min="13" max="13" width="19.81640625" style="2" customWidth="1"/>
    <col min="14" max="14" width="13.26953125" style="2" customWidth="1"/>
    <col min="15" max="15" width="10.1796875" style="2" customWidth="1"/>
    <col min="16" max="16" width="14.54296875" style="2" customWidth="1"/>
    <col min="17" max="18" width="13.26953125" style="2" customWidth="1"/>
    <col min="19" max="19" width="21.7265625" style="2" customWidth="1"/>
    <col min="20" max="20" width="21.7265625" style="2" hidden="1" customWidth="1"/>
    <col min="21" max="21" width="11.7265625" style="2" customWidth="1"/>
    <col min="22" max="22" width="13.26953125" style="2" customWidth="1"/>
    <col min="23" max="16384" width="11.453125" style="2"/>
  </cols>
  <sheetData>
    <row r="1" spans="1:30" ht="22.5" customHeight="1">
      <c r="A1" s="114" t="s">
        <v>0</v>
      </c>
      <c r="B1" s="116" t="s">
        <v>1</v>
      </c>
      <c r="C1" s="116" t="s">
        <v>262</v>
      </c>
      <c r="D1" s="273" t="s">
        <v>2</v>
      </c>
      <c r="E1" s="273"/>
      <c r="F1" s="273" t="s">
        <v>3</v>
      </c>
      <c r="G1" s="273"/>
      <c r="H1" s="116" t="s">
        <v>4</v>
      </c>
      <c r="I1" s="116" t="s">
        <v>5</v>
      </c>
      <c r="J1" s="117" t="s">
        <v>6</v>
      </c>
      <c r="K1" s="117" t="s">
        <v>7</v>
      </c>
      <c r="L1" s="116" t="s">
        <v>8</v>
      </c>
      <c r="M1" s="116" t="s">
        <v>9</v>
      </c>
      <c r="N1" s="116" t="s">
        <v>10</v>
      </c>
      <c r="O1" s="116" t="s">
        <v>11</v>
      </c>
      <c r="P1" s="116" t="s">
        <v>12</v>
      </c>
      <c r="Q1" s="173" t="s">
        <v>412</v>
      </c>
      <c r="R1" s="118" t="s">
        <v>114</v>
      </c>
      <c r="S1" s="118" t="s">
        <v>13</v>
      </c>
      <c r="T1" s="274" t="s">
        <v>115</v>
      </c>
      <c r="U1" s="57" t="s">
        <v>14</v>
      </c>
      <c r="V1" s="277"/>
      <c r="W1" s="278"/>
      <c r="X1" s="278"/>
      <c r="Y1" s="278"/>
      <c r="Z1" s="278"/>
      <c r="AA1" s="278"/>
      <c r="AB1" s="278"/>
      <c r="AC1" s="278"/>
      <c r="AD1" s="278"/>
    </row>
    <row r="2" spans="1:30" ht="15" thickBot="1">
      <c r="A2" s="119"/>
      <c r="B2" s="120"/>
      <c r="C2" s="121"/>
      <c r="D2" s="122" t="s">
        <v>15</v>
      </c>
      <c r="E2" s="122" t="s">
        <v>16</v>
      </c>
      <c r="F2" s="122"/>
      <c r="G2" s="6"/>
      <c r="H2" s="122" t="s">
        <v>17</v>
      </c>
      <c r="I2" s="122"/>
      <c r="J2" s="122"/>
      <c r="K2" s="122"/>
      <c r="L2" s="122"/>
      <c r="M2" s="122"/>
      <c r="N2" s="122"/>
      <c r="O2" s="122" t="s">
        <v>18</v>
      </c>
      <c r="P2" s="122" t="s">
        <v>19</v>
      </c>
      <c r="Q2" s="122"/>
      <c r="R2" s="123"/>
      <c r="S2" s="123"/>
      <c r="T2" s="275"/>
      <c r="U2" s="58"/>
      <c r="V2" s="277"/>
      <c r="W2" s="278"/>
      <c r="X2" s="278"/>
      <c r="Y2" s="278"/>
      <c r="Z2" s="278"/>
      <c r="AA2" s="278"/>
      <c r="AB2" s="278"/>
      <c r="AC2" s="278"/>
      <c r="AD2" s="278"/>
    </row>
    <row r="3" spans="1:30" ht="16" thickBot="1">
      <c r="A3" s="279" t="s">
        <v>286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1"/>
      <c r="V3" s="277"/>
      <c r="W3" s="278"/>
      <c r="X3" s="278"/>
      <c r="Y3" s="278"/>
      <c r="Z3" s="278"/>
      <c r="AA3" s="278"/>
      <c r="AB3" s="278"/>
      <c r="AC3" s="278"/>
      <c r="AD3" s="278"/>
    </row>
    <row r="4" spans="1:30" ht="21">
      <c r="A4" s="124" t="str">
        <f>'scenario input table'!A102</f>
        <v>DB Netz</v>
      </c>
      <c r="B4" s="125" t="str">
        <f>'scenario input table'!B102</f>
        <v>Horka - Wegliniec GE border</v>
      </c>
      <c r="C4" s="125" t="str">
        <f>'scenario input table'!C102</f>
        <v>Horka - Wegliniec GE border</v>
      </c>
      <c r="D4" s="40" t="str">
        <f>'scenario input table'!D102</f>
        <v>x</v>
      </c>
      <c r="E4" s="40" t="str">
        <f>'scenario input table'!E102</f>
        <v>x</v>
      </c>
      <c r="F4" s="40" t="str">
        <f>'scenario input table'!F102</f>
        <v>E</v>
      </c>
      <c r="G4" s="40" t="str">
        <f>'scenario input table'!G102</f>
        <v>AC 15 kV 16,7Hz</v>
      </c>
      <c r="H4" s="40">
        <f>'scenario input table'!H102</f>
        <v>740</v>
      </c>
      <c r="I4" s="40" t="str">
        <f>'scenario input table'!I102</f>
        <v>D4</v>
      </c>
      <c r="J4" s="40" t="str">
        <f>'scenario input table'!J102</f>
        <v>min. 2</v>
      </c>
      <c r="K4" s="40" t="str">
        <f>'scenario input table'!K102</f>
        <v>N/A</v>
      </c>
      <c r="L4" s="40" t="str">
        <f>'scenario input table'!L102</f>
        <v>upon request</v>
      </c>
      <c r="M4" s="40" t="str">
        <f>'scenario input table'!M102</f>
        <v>P/C 410 (P/C 80)</v>
      </c>
      <c r="N4" s="40" t="str">
        <f>'scenario input table'!N102</f>
        <v>PZB</v>
      </c>
      <c r="O4" s="40">
        <f>'scenario input table'!O102</f>
        <v>120</v>
      </c>
      <c r="P4" s="40">
        <f>'scenario input table'!P102</f>
        <v>8</v>
      </c>
      <c r="Q4" s="40" t="str">
        <f>'scenario input table'!Q102</f>
        <v>1: 3290t 2: 2690t (V-Tfz DB - 232/233)</v>
      </c>
      <c r="R4" s="40">
        <f>'scenario input table'!R102</f>
        <v>0</v>
      </c>
      <c r="S4" s="40">
        <f>'scenario input table'!S102</f>
        <v>0</v>
      </c>
      <c r="T4" s="40">
        <f>'scenario input table'!T102</f>
        <v>0</v>
      </c>
      <c r="U4" s="41">
        <f>'scenario input table'!U102</f>
        <v>0</v>
      </c>
      <c r="V4" s="37"/>
      <c r="W4" s="38"/>
      <c r="X4" s="38"/>
      <c r="Y4" s="38"/>
      <c r="Z4" s="38"/>
      <c r="AA4" s="38"/>
      <c r="AB4" s="38"/>
      <c r="AC4" s="38"/>
      <c r="AD4" s="38"/>
    </row>
    <row r="5" spans="1:30" ht="25.5" customHeight="1" thickBot="1">
      <c r="A5" s="255" t="str">
        <f>'scenario input table'!A132</f>
        <v>PKP</v>
      </c>
      <c r="B5" s="152" t="str">
        <f>'scenario input table'!B132</f>
        <v>Horka - Węgliniec  PL border</v>
      </c>
      <c r="C5" s="152" t="str">
        <f>'scenario input table'!C132</f>
        <v>Horka - Węgliniec  PL border</v>
      </c>
      <c r="D5" s="66" t="str">
        <f>'scenario input table'!D132</f>
        <v>x</v>
      </c>
      <c r="E5" s="66" t="str">
        <f>'scenario input table'!E132</f>
        <v>x</v>
      </c>
      <c r="F5" s="66" t="str">
        <f>'scenario input table'!F132</f>
        <v>V</v>
      </c>
      <c r="G5" s="66" t="str">
        <f>'scenario input table'!G132</f>
        <v>non electrified</v>
      </c>
      <c r="H5" s="66">
        <f>'scenario input table'!H132</f>
        <v>0</v>
      </c>
      <c r="I5" s="66" t="str">
        <f>'scenario input table'!I132</f>
        <v>C3, D3</v>
      </c>
      <c r="J5" s="66" t="str">
        <f>'scenario input table'!J132</f>
        <v>1, 2</v>
      </c>
      <c r="K5" s="66" t="str">
        <f>'scenario input table'!K132</f>
        <v>upon request</v>
      </c>
      <c r="L5" s="66" t="str">
        <f>'scenario input table'!L132</f>
        <v>upon request</v>
      </c>
      <c r="M5" s="66" t="str">
        <f>'scenario input table'!M132</f>
        <v>N/A</v>
      </c>
      <c r="N5" s="66" t="str">
        <f>'scenario input table'!N132</f>
        <v>SHP</v>
      </c>
      <c r="O5" s="66" t="str">
        <f>'scenario input table'!O132</f>
        <v>70-120</v>
      </c>
      <c r="P5" s="66">
        <f>'scenario input table'!P132</f>
        <v>15</v>
      </c>
      <c r="Q5" s="66">
        <f>'scenario input table'!Q132</f>
        <v>0</v>
      </c>
      <c r="R5" s="66">
        <f>'scenario input table'!R132</f>
        <v>0</v>
      </c>
      <c r="S5" s="66">
        <f>'scenario input table'!S132</f>
        <v>0</v>
      </c>
      <c r="T5" s="66">
        <f>'scenario input table'!T132</f>
        <v>0</v>
      </c>
      <c r="U5" s="67">
        <f>'scenario input table'!U132</f>
        <v>0</v>
      </c>
      <c r="V5" s="37"/>
      <c r="W5" s="38"/>
      <c r="X5" s="38"/>
      <c r="Y5" s="38"/>
      <c r="Z5" s="38"/>
      <c r="AA5" s="38"/>
      <c r="AB5" s="38"/>
      <c r="AC5" s="38"/>
      <c r="AD5" s="38"/>
    </row>
    <row r="6" spans="1:30" ht="15.75" customHeight="1">
      <c r="A6" s="271"/>
      <c r="B6" s="272"/>
      <c r="C6" s="272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269"/>
      <c r="W6" s="270"/>
      <c r="X6" s="270"/>
      <c r="Y6" s="270"/>
      <c r="Z6" s="270"/>
      <c r="AA6" s="270"/>
      <c r="AB6" s="270"/>
      <c r="AC6" s="270"/>
      <c r="AD6" s="270"/>
    </row>
    <row r="7" spans="1:30" ht="15.75" customHeight="1" thickBot="1">
      <c r="A7" s="282" t="s">
        <v>288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4"/>
      <c r="V7" s="269"/>
      <c r="W7" s="270"/>
      <c r="X7" s="270"/>
      <c r="Y7" s="270"/>
      <c r="Z7" s="270"/>
      <c r="AA7" s="270"/>
      <c r="AB7" s="270"/>
      <c r="AC7" s="270"/>
      <c r="AD7" s="270"/>
    </row>
    <row r="8" spans="1:30" ht="15.75" customHeight="1">
      <c r="A8" s="124" t="str">
        <f>'scenario input table'!A103</f>
        <v>DB Netz</v>
      </c>
      <c r="B8" s="125" t="str">
        <f>'scenario input table'!B103</f>
        <v>Horka - Wegliniec</v>
      </c>
      <c r="C8" s="125" t="str">
        <f>'scenario input table'!C103</f>
        <v>Horka - Cottbus - Guben/Gubin border</v>
      </c>
      <c r="D8" s="40" t="str">
        <f>'scenario input table'!D103</f>
        <v>x</v>
      </c>
      <c r="E8" s="40" t="str">
        <f>'scenario input table'!E103</f>
        <v>x</v>
      </c>
      <c r="F8" s="40" t="str">
        <f>'scenario input table'!F103</f>
        <v>E</v>
      </c>
      <c r="G8" s="40" t="str">
        <f>'scenario input table'!G103</f>
        <v>AC 15 kV 16,7Hz</v>
      </c>
      <c r="H8" s="40" t="str">
        <f>'scenario input table'!H103</f>
        <v>686m</v>
      </c>
      <c r="I8" s="40" t="str">
        <f>'scenario input table'!I103</f>
        <v>D4</v>
      </c>
      <c r="J8" s="40" t="str">
        <f>'scenario input table'!J103</f>
        <v>min. 2</v>
      </c>
      <c r="K8" s="40" t="str">
        <f>'scenario input table'!K103</f>
        <v>N/A</v>
      </c>
      <c r="L8" s="40" t="str">
        <f>'scenario input table'!L103</f>
        <v>upon request</v>
      </c>
      <c r="M8" s="40" t="str">
        <f>'scenario input table'!M103</f>
        <v>P/C 410 (P/C 80)</v>
      </c>
      <c r="N8" s="40" t="str">
        <f>'scenario input table'!N103</f>
        <v>PZB</v>
      </c>
      <c r="O8" s="40">
        <f>'scenario input table'!O103</f>
        <v>120</v>
      </c>
      <c r="P8" s="40">
        <f>'scenario input table'!P103</f>
        <v>155</v>
      </c>
      <c r="Q8" s="40" t="str">
        <f>'scenario input table'!Q103</f>
        <v>1: 2535t 2: 2250t (V-Tfz DB - 232/233)</v>
      </c>
      <c r="R8" s="40">
        <f>'scenario input table'!R103</f>
        <v>0</v>
      </c>
      <c r="S8" s="40">
        <f>'scenario input table'!S103</f>
        <v>0</v>
      </c>
      <c r="T8" s="40">
        <f>'scenario input table'!T103</f>
        <v>0</v>
      </c>
      <c r="U8" s="41">
        <f>'scenario input table'!U103</f>
        <v>0</v>
      </c>
      <c r="V8" s="269"/>
      <c r="W8" s="270"/>
      <c r="X8" s="270"/>
      <c r="Y8" s="270"/>
      <c r="Z8" s="270"/>
      <c r="AA8" s="270"/>
      <c r="AB8" s="270"/>
      <c r="AC8" s="270"/>
      <c r="AD8" s="270"/>
    </row>
    <row r="9" spans="1:30" ht="17.25" customHeight="1">
      <c r="A9" s="126" t="str">
        <f>'scenario input table'!A153</f>
        <v>PKP</v>
      </c>
      <c r="B9" s="127" t="str">
        <f>'scenario input table'!B153</f>
        <v xml:space="preserve">Węgliniec - Wrocław  </v>
      </c>
      <c r="C9" s="127" t="str">
        <f>'scenario input table'!C153</f>
        <v xml:space="preserve">Gubin - Czerwieńsk  </v>
      </c>
      <c r="D9" s="43" t="str">
        <f>'scenario input table'!D153</f>
        <v>x</v>
      </c>
      <c r="E9" s="43" t="str">
        <f>'scenario input table'!E153</f>
        <v>x</v>
      </c>
      <c r="F9" s="43" t="str">
        <f>'scenario input table'!F153</f>
        <v>v</v>
      </c>
      <c r="G9" s="43" t="str">
        <f>'scenario input table'!G153</f>
        <v>non electrified</v>
      </c>
      <c r="H9" s="43">
        <f>'scenario input table'!H153</f>
        <v>620</v>
      </c>
      <c r="I9" s="43" t="str">
        <f>'scenario input table'!I153</f>
        <v xml:space="preserve">C3 </v>
      </c>
      <c r="J9" s="43">
        <f>'scenario input table'!J153</f>
        <v>1</v>
      </c>
      <c r="K9" s="43" t="str">
        <f>'scenario input table'!K153</f>
        <v>upon request</v>
      </c>
      <c r="L9" s="43" t="str">
        <f>'scenario input table'!L153</f>
        <v>upon request</v>
      </c>
      <c r="M9" s="43" t="str">
        <f>'scenario input table'!M153</f>
        <v>N/A</v>
      </c>
      <c r="N9" s="43" t="str">
        <f>'scenario input table'!N153</f>
        <v>SHP</v>
      </c>
      <c r="O9" s="43" t="str">
        <f>'scenario input table'!O153</f>
        <v>40-70</v>
      </c>
      <c r="P9" s="43">
        <f>'scenario input table'!P153</f>
        <v>52</v>
      </c>
      <c r="Q9" s="43">
        <f>'scenario input table'!Q153</f>
        <v>0</v>
      </c>
      <c r="R9" s="43" t="str">
        <f>'scenario input table'!R153</f>
        <v>yes</v>
      </c>
      <c r="S9" s="43">
        <f>'scenario input table'!S153</f>
        <v>0</v>
      </c>
      <c r="T9" s="43">
        <f>'scenario input table'!T153</f>
        <v>0</v>
      </c>
      <c r="U9" s="44">
        <f>'scenario input table'!U153</f>
        <v>0</v>
      </c>
      <c r="V9" s="269"/>
      <c r="W9" s="270"/>
      <c r="X9" s="270"/>
      <c r="Y9" s="270"/>
      <c r="Z9" s="270"/>
      <c r="AA9" s="270"/>
      <c r="AB9" s="270"/>
      <c r="AC9" s="270"/>
      <c r="AD9" s="270"/>
    </row>
    <row r="10" spans="1:30" ht="15" thickBot="1">
      <c r="A10" s="128" t="str">
        <f>'scenario input table'!A154</f>
        <v>PKP</v>
      </c>
      <c r="B10" s="129" t="str">
        <f>'scenario input table'!B154</f>
        <v xml:space="preserve">Węgliniec - Wrocław  </v>
      </c>
      <c r="C10" s="129" t="str">
        <f>'scenario input table'!C154</f>
        <v xml:space="preserve">Czerwieńsk - Wrocław  </v>
      </c>
      <c r="D10" s="46" t="str">
        <f>'scenario input table'!D154</f>
        <v>x</v>
      </c>
      <c r="E10" s="46" t="str">
        <f>'scenario input table'!E154</f>
        <v>x</v>
      </c>
      <c r="F10" s="46" t="str">
        <f>'scenario input table'!F154</f>
        <v>E</v>
      </c>
      <c r="G10" s="46" t="str">
        <f>'scenario input table'!G154</f>
        <v>DC 3 kV</v>
      </c>
      <c r="H10" s="46">
        <f>'scenario input table'!H154</f>
        <v>610</v>
      </c>
      <c r="I10" s="46" t="str">
        <f>'scenario input table'!I154</f>
        <v>C3, D3</v>
      </c>
      <c r="J10" s="46">
        <f>'scenario input table'!J154</f>
        <v>2</v>
      </c>
      <c r="K10" s="46" t="str">
        <f>'scenario input table'!K154</f>
        <v>upon request</v>
      </c>
      <c r="L10" s="46" t="str">
        <f>'scenario input table'!L154</f>
        <v>upon request</v>
      </c>
      <c r="M10" s="46" t="str">
        <f>'scenario input table'!M154</f>
        <v>N/A</v>
      </c>
      <c r="N10" s="46" t="str">
        <f>'scenario input table'!N154</f>
        <v>SHP</v>
      </c>
      <c r="O10" s="46" t="str">
        <f>'scenario input table'!O154</f>
        <v>40-120</v>
      </c>
      <c r="P10" s="46">
        <f>'scenario input table'!P154</f>
        <v>165</v>
      </c>
      <c r="Q10" s="46">
        <f>'scenario input table'!Q154</f>
        <v>0</v>
      </c>
      <c r="R10" s="46">
        <f>'scenario input table'!R154</f>
        <v>0</v>
      </c>
      <c r="S10" s="46">
        <f>'scenario input table'!S154</f>
        <v>0</v>
      </c>
      <c r="T10" s="46">
        <f>'scenario input table'!T154</f>
        <v>0</v>
      </c>
      <c r="U10" s="47">
        <f>'scenario input table'!U154</f>
        <v>0</v>
      </c>
      <c r="V10" s="37"/>
      <c r="W10" s="38"/>
      <c r="X10" s="38"/>
      <c r="Y10" s="38"/>
      <c r="Z10" s="38"/>
      <c r="AA10" s="38"/>
      <c r="AB10" s="38"/>
      <c r="AC10" s="38"/>
      <c r="AD10" s="38"/>
    </row>
    <row r="11" spans="1:30">
      <c r="A11" s="130"/>
      <c r="B11" s="131"/>
      <c r="C11" s="131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269"/>
      <c r="W11" s="270"/>
      <c r="X11" s="270"/>
      <c r="Y11" s="270"/>
      <c r="Z11" s="270"/>
      <c r="AA11" s="270"/>
      <c r="AB11" s="270"/>
      <c r="AC11" s="270"/>
      <c r="AD11" s="270"/>
    </row>
    <row r="12" spans="1:30" ht="16" thickBot="1">
      <c r="A12" s="282" t="s">
        <v>287</v>
      </c>
      <c r="B12" s="283"/>
      <c r="C12" s="283"/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3"/>
      <c r="Q12" s="283"/>
      <c r="R12" s="283"/>
      <c r="S12" s="283"/>
      <c r="T12" s="283"/>
      <c r="U12" s="284"/>
    </row>
    <row r="13" spans="1:30" ht="21">
      <c r="A13" s="124" t="str">
        <f>'scenario input table'!A104</f>
        <v>DB Netz</v>
      </c>
      <c r="B13" s="125" t="str">
        <f>'scenario input table'!B104</f>
        <v>Horka - Wegliniec</v>
      </c>
      <c r="C13" s="125" t="str">
        <f>'scenario input table'!C104</f>
        <v>Horka - Görlitz/Zgorzelec border</v>
      </c>
      <c r="D13" s="40" t="str">
        <f>'scenario input table'!D104</f>
        <v>x</v>
      </c>
      <c r="E13" s="40" t="str">
        <f>'scenario input table'!E104</f>
        <v>x</v>
      </c>
      <c r="F13" s="40" t="str">
        <f>'scenario input table'!F104</f>
        <v>V</v>
      </c>
      <c r="G13" s="40" t="str">
        <f>'scenario input table'!G104</f>
        <v>-</v>
      </c>
      <c r="H13" s="40">
        <f>'scenario input table'!H104</f>
        <v>700</v>
      </c>
      <c r="I13" s="40" t="str">
        <f>'scenario input table'!I104</f>
        <v>D4</v>
      </c>
      <c r="J13" s="40">
        <f>'scenario input table'!J104</f>
        <v>1</v>
      </c>
      <c r="K13" s="40" t="str">
        <f>'scenario input table'!K104</f>
        <v>N/A</v>
      </c>
      <c r="L13" s="40" t="str">
        <f>'scenario input table'!L104</f>
        <v>upon request</v>
      </c>
      <c r="M13" s="40" t="str">
        <f>'scenario input table'!M104</f>
        <v>P/C 410 (P/C 80)</v>
      </c>
      <c r="N13" s="40" t="str">
        <f>'scenario input table'!N104</f>
        <v>PZB</v>
      </c>
      <c r="O13" s="40">
        <f>'scenario input table'!O104</f>
        <v>100</v>
      </c>
      <c r="P13" s="40">
        <f>'scenario input table'!P104</f>
        <v>25</v>
      </c>
      <c r="Q13" s="40" t="str">
        <f>'scenario input table'!Q104</f>
        <v>1: 2140t 2: 2480t (V-Tfz DB - 232/233)</v>
      </c>
      <c r="R13" s="40">
        <f>'scenario input table'!R104</f>
        <v>0</v>
      </c>
      <c r="S13" s="40">
        <f>'scenario input table'!S104</f>
        <v>0</v>
      </c>
      <c r="T13" s="40">
        <f>'scenario input table'!T104</f>
        <v>0</v>
      </c>
      <c r="U13" s="41">
        <f>'scenario input table'!U104</f>
        <v>0</v>
      </c>
    </row>
    <row r="14" spans="1:30">
      <c r="A14" s="126" t="str">
        <f>'scenario input table'!A133</f>
        <v>PKP</v>
      </c>
      <c r="B14" s="127" t="str">
        <f>'scenario input table'!B133</f>
        <v>Horka - Węgliniec  PL border</v>
      </c>
      <c r="C14" s="127" t="str">
        <f>'scenario input table'!C133</f>
        <v xml:space="preserve">Zgorzelec Border Point - Zgorzelec   </v>
      </c>
      <c r="D14" s="43" t="str">
        <f>'scenario input table'!D133</f>
        <v>x</v>
      </c>
      <c r="E14" s="43" t="str">
        <f>'scenario input table'!E133</f>
        <v>x</v>
      </c>
      <c r="F14" s="43" t="str">
        <f>'scenario input table'!F133</f>
        <v>E</v>
      </c>
      <c r="G14" s="43" t="str">
        <f>'scenario input table'!G133</f>
        <v>DC 3 kV</v>
      </c>
      <c r="H14" s="43">
        <f>'scenario input table'!H133</f>
        <v>600</v>
      </c>
      <c r="I14" s="43" t="str">
        <f>'scenario input table'!I133</f>
        <v>D3</v>
      </c>
      <c r="J14" s="43" t="str">
        <f>'scenario input table'!J133</f>
        <v>1, 2</v>
      </c>
      <c r="K14" s="43" t="str">
        <f>'scenario input table'!K133</f>
        <v>upon request</v>
      </c>
      <c r="L14" s="43" t="str">
        <f>'scenario input table'!L133</f>
        <v>upon request</v>
      </c>
      <c r="M14" s="43" t="str">
        <f>'scenario input table'!M133</f>
        <v>N/A</v>
      </c>
      <c r="N14" s="43" t="str">
        <f>'scenario input table'!N133</f>
        <v>SHP</v>
      </c>
      <c r="O14" s="43">
        <f>'scenario input table'!O133</f>
        <v>40</v>
      </c>
      <c r="P14" s="43">
        <f>'scenario input table'!P133</f>
        <v>1</v>
      </c>
      <c r="Q14" s="43">
        <f>'scenario input table'!Q133</f>
        <v>0</v>
      </c>
      <c r="R14" s="43" t="str">
        <f>'scenario input table'!R133</f>
        <v>yes</v>
      </c>
      <c r="S14" s="43">
        <f>'scenario input table'!S133</f>
        <v>0</v>
      </c>
      <c r="T14" s="43">
        <f>'scenario input table'!T133</f>
        <v>0</v>
      </c>
      <c r="U14" s="44">
        <f>'scenario input table'!U133</f>
        <v>0</v>
      </c>
    </row>
    <row r="15" spans="1:30" ht="15" thickBot="1">
      <c r="A15" s="128" t="str">
        <f>'scenario input table'!A134</f>
        <v>PKP</v>
      </c>
      <c r="B15" s="129" t="str">
        <f>'scenario input table'!B134</f>
        <v>Horka - Węgliniec  PL border</v>
      </c>
      <c r="C15" s="129" t="str">
        <f>'scenario input table'!C134</f>
        <v>Zgorzelec - Węgliniec  PL border</v>
      </c>
      <c r="D15" s="46" t="str">
        <f>'scenario input table'!D134</f>
        <v>x</v>
      </c>
      <c r="E15" s="46" t="str">
        <f>'scenario input table'!E134</f>
        <v>x</v>
      </c>
      <c r="F15" s="46" t="str">
        <f>'scenario input table'!F134</f>
        <v>E</v>
      </c>
      <c r="G15" s="46" t="str">
        <f>'scenario input table'!G134</f>
        <v>DC 3 kV</v>
      </c>
      <c r="H15" s="46">
        <f>'scenario input table'!H134</f>
        <v>750</v>
      </c>
      <c r="I15" s="46" t="str">
        <f>'scenario input table'!I134</f>
        <v>D3</v>
      </c>
      <c r="J15" s="46" t="str">
        <f>'scenario input table'!J134</f>
        <v>1, 2</v>
      </c>
      <c r="K15" s="46" t="str">
        <f>'scenario input table'!K134</f>
        <v>upon request</v>
      </c>
      <c r="L15" s="46" t="str">
        <f>'scenario input table'!L134</f>
        <v>upon request</v>
      </c>
      <c r="M15" s="46" t="str">
        <f>'scenario input table'!M134</f>
        <v>N/A</v>
      </c>
      <c r="N15" s="46" t="str">
        <f>'scenario input table'!N134</f>
        <v>SHP</v>
      </c>
      <c r="O15" s="46" t="str">
        <f>'scenario input table'!O134</f>
        <v>60-80</v>
      </c>
      <c r="P15" s="46">
        <f>'scenario input table'!P134</f>
        <v>29</v>
      </c>
      <c r="Q15" s="46">
        <f>'scenario input table'!Q134</f>
        <v>0</v>
      </c>
      <c r="R15" s="46" t="str">
        <f>'scenario input table'!R134</f>
        <v>yes</v>
      </c>
      <c r="S15" s="46">
        <f>'scenario input table'!S134</f>
        <v>0</v>
      </c>
      <c r="T15" s="46">
        <f>'scenario input table'!T134</f>
        <v>0</v>
      </c>
      <c r="U15" s="47">
        <f>'scenario input table'!U134</f>
        <v>0</v>
      </c>
    </row>
    <row r="17" spans="1:21" ht="16" thickBot="1">
      <c r="A17" s="282" t="s">
        <v>289</v>
      </c>
      <c r="B17" s="283"/>
      <c r="C17" s="283"/>
      <c r="D17" s="283"/>
      <c r="E17" s="283"/>
      <c r="F17" s="283"/>
      <c r="G17" s="283"/>
      <c r="H17" s="283"/>
      <c r="I17" s="283"/>
      <c r="J17" s="283"/>
      <c r="K17" s="283"/>
      <c r="L17" s="283"/>
      <c r="M17" s="283"/>
      <c r="N17" s="283"/>
      <c r="O17" s="283"/>
      <c r="P17" s="283"/>
      <c r="Q17" s="283"/>
      <c r="R17" s="283"/>
      <c r="S17" s="283"/>
      <c r="T17" s="283"/>
      <c r="U17" s="284"/>
    </row>
    <row r="18" spans="1:21" ht="21">
      <c r="A18" s="124" t="str">
        <f>'scenario input table'!A103</f>
        <v>DB Netz</v>
      </c>
      <c r="B18" s="125" t="str">
        <f>'scenario input table'!B103</f>
        <v>Horka - Wegliniec</v>
      </c>
      <c r="C18" s="125" t="str">
        <f>'scenario input table'!C103</f>
        <v>Horka - Cottbus - Guben/Gubin border</v>
      </c>
      <c r="D18" s="40" t="str">
        <f>'scenario input table'!D103</f>
        <v>x</v>
      </c>
      <c r="E18" s="40" t="str">
        <f>'scenario input table'!E103</f>
        <v>x</v>
      </c>
      <c r="F18" s="40" t="str">
        <f>'scenario input table'!F103</f>
        <v>E</v>
      </c>
      <c r="G18" s="40" t="str">
        <f>'scenario input table'!G103</f>
        <v>AC 15 kV 16,7Hz</v>
      </c>
      <c r="H18" s="40" t="str">
        <f>'scenario input table'!H103</f>
        <v>686m</v>
      </c>
      <c r="I18" s="40" t="str">
        <f>'scenario input table'!I103</f>
        <v>D4</v>
      </c>
      <c r="J18" s="40" t="str">
        <f>'scenario input table'!J103</f>
        <v>min. 2</v>
      </c>
      <c r="K18" s="40" t="str">
        <f>'scenario input table'!K103</f>
        <v>N/A</v>
      </c>
      <c r="L18" s="40" t="str">
        <f>'scenario input table'!L103</f>
        <v>upon request</v>
      </c>
      <c r="M18" s="40" t="str">
        <f>'scenario input table'!M103</f>
        <v>P/C 410 (P/C 80)</v>
      </c>
      <c r="N18" s="40" t="str">
        <f>'scenario input table'!N103</f>
        <v>PZB</v>
      </c>
      <c r="O18" s="40">
        <f>'scenario input table'!O103</f>
        <v>120</v>
      </c>
      <c r="P18" s="40">
        <f>'scenario input table'!P103</f>
        <v>155</v>
      </c>
      <c r="Q18" s="40" t="str">
        <f>'scenario input table'!Q103</f>
        <v>1: 2535t 2: 2250t (V-Tfz DB - 232/233)</v>
      </c>
      <c r="R18" s="40">
        <f>'scenario input table'!R103</f>
        <v>0</v>
      </c>
      <c r="S18" s="40">
        <f>'scenario input table'!S103</f>
        <v>0</v>
      </c>
      <c r="T18" s="40">
        <f>'scenario input table'!T103</f>
        <v>0</v>
      </c>
      <c r="U18" s="41">
        <f>'scenario input table'!U103</f>
        <v>0</v>
      </c>
    </row>
    <row r="19" spans="1:21" ht="53" thickBot="1">
      <c r="A19" s="128" t="str">
        <f>'scenario input table'!A118</f>
        <v>SZDC</v>
      </c>
      <c r="B19" s="129" t="str">
        <f>'scenario input table'!B118</f>
        <v>Dresden - Děčín</v>
      </c>
      <c r="C19" s="129" t="str">
        <f>'scenario input table'!C118</f>
        <v>Schwandorf - Furth im Wald / SŽDC Domažlice border - Praha</v>
      </c>
      <c r="D19" s="46" t="str">
        <f>'scenario input table'!D118</f>
        <v>x</v>
      </c>
      <c r="E19" s="46" t="str">
        <f>'scenario input table'!E118</f>
        <v>x</v>
      </c>
      <c r="F19" s="46">
        <f>'scenario input table'!F118</f>
        <v>0</v>
      </c>
      <c r="G19" s="46" t="str">
        <f>'scenario input table'!G118</f>
        <v>Furth im Wald - Plzeň D; Plzeň - Beroun (excluding)25 KV 50 Hz, Beroun (including) - Praha 3 KV</v>
      </c>
      <c r="H19" s="46">
        <f>'scenario input table'!H118</f>
        <v>536</v>
      </c>
      <c r="I19" s="46" t="str">
        <f>'scenario input table'!I118</f>
        <v>C3</v>
      </c>
      <c r="J19" s="46" t="str">
        <f>'scenario input table'!J118</f>
        <v>Furth im Wald - Plzeň 1; Plzeň - Praha 2</v>
      </c>
      <c r="K19" s="46">
        <f>'scenario input table'!K118</f>
        <v>11</v>
      </c>
      <c r="L19" s="46" t="str">
        <f>'scenario input table'!L118</f>
        <v>GCZ3</v>
      </c>
      <c r="M19" s="46" t="str">
        <f>'scenario input table'!M118</f>
        <v>78/402</v>
      </c>
      <c r="N19" s="46" t="str">
        <f>'scenario input table'!N118</f>
        <v>LS</v>
      </c>
      <c r="O19" s="46" t="str">
        <f>'scenario input table'!O118</f>
        <v>140</v>
      </c>
      <c r="P19" s="46" t="str">
        <f>'scenario input table'!P118</f>
        <v>360´</v>
      </c>
      <c r="Q19" s="46" t="str">
        <f>'scenario input table'!Q118</f>
        <v>CZ 753.7:  T 800 t,  S 750 t, U 650 t</v>
      </c>
      <c r="R19" s="46" t="str">
        <f>'scenario input table'!R118</f>
        <v>Furth im Wald</v>
      </c>
      <c r="S19" s="46">
        <f>'scenario input table'!S118</f>
        <v>0</v>
      </c>
      <c r="T19" s="46">
        <f>'scenario input table'!T118</f>
        <v>0</v>
      </c>
      <c r="U19" s="47" t="str">
        <f>'scenario input table'!U118</f>
        <v>depends on time</v>
      </c>
    </row>
  </sheetData>
  <mergeCells count="10">
    <mergeCell ref="D1:E1"/>
    <mergeCell ref="F1:G1"/>
    <mergeCell ref="T1:T2"/>
    <mergeCell ref="V1:AD1"/>
    <mergeCell ref="V2:AD2"/>
    <mergeCell ref="A12:U12"/>
    <mergeCell ref="A7:U7"/>
    <mergeCell ref="A17:U17"/>
    <mergeCell ref="A3:U3"/>
    <mergeCell ref="V3:AD3"/>
  </mergeCells>
  <conditionalFormatting sqref="A1:F1 A2:E2 H1:XFD2 V17:XFD19 A16:XFD16 A3:XFD6 A13:U15 A20:XFD1048576 V7:XFD15">
    <cfRule type="cellIs" dxfId="204" priority="9" operator="between">
      <formula>0</formula>
      <formula>0</formula>
    </cfRule>
  </conditionalFormatting>
  <conditionalFormatting sqref="A12:U12">
    <cfRule type="cellIs" dxfId="203" priority="8" operator="between">
      <formula>0</formula>
      <formula>0</formula>
    </cfRule>
  </conditionalFormatting>
  <conditionalFormatting sqref="A8:U11">
    <cfRule type="cellIs" dxfId="202" priority="7" operator="between">
      <formula>0</formula>
      <formula>0</formula>
    </cfRule>
  </conditionalFormatting>
  <conditionalFormatting sqref="A7:U7">
    <cfRule type="cellIs" dxfId="201" priority="6" operator="between">
      <formula>0</formula>
      <formula>0</formula>
    </cfRule>
  </conditionalFormatting>
  <conditionalFormatting sqref="A19:U19">
    <cfRule type="cellIs" dxfId="200" priority="5" operator="between">
      <formula>0</formula>
      <formula>0</formula>
    </cfRule>
  </conditionalFormatting>
  <conditionalFormatting sqref="A17:U17">
    <cfRule type="cellIs" dxfId="199" priority="4" operator="between">
      <formula>0</formula>
      <formula>0</formula>
    </cfRule>
  </conditionalFormatting>
  <conditionalFormatting sqref="A18:U18">
    <cfRule type="cellIs" dxfId="198" priority="3" operator="between">
      <formula>0</formula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1EB99E78F84EE4980F4580E839FAD39" ma:contentTypeVersion="7" ma:contentTypeDescription="Ein neues Dokument erstellen." ma:contentTypeScope="" ma:versionID="e0244d57a27cc6039445b65cf998ed4d">
  <xsd:schema xmlns:xsd="http://www.w3.org/2001/XMLSchema" xmlns:xs="http://www.w3.org/2001/XMLSchema" xmlns:p="http://schemas.microsoft.com/office/2006/metadata/properties" xmlns:ns2="99af6933-f38f-4bcb-89d7-b64a961cfd44" xmlns:ns3="ab4fb044-0bab-4a8e-a0a6-5986f1bd9a0d" targetNamespace="http://schemas.microsoft.com/office/2006/metadata/properties" ma:root="true" ma:fieldsID="7389cbb12c2090875039304d09dd688a" ns2:_="" ns3:_="">
    <xsd:import namespace="99af6933-f38f-4bcb-89d7-b64a961cfd44"/>
    <xsd:import namespace="ab4fb044-0bab-4a8e-a0a6-5986f1bd9a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af6933-f38f-4bcb-89d7-b64a961cfd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4fb044-0bab-4a8e-a0a6-5986f1bd9a0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DE5119D-9A0F-436C-B352-6CE6505CAED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162D05-72BD-42C6-BD1D-6CE0442D24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af6933-f38f-4bcb-89d7-b64a961cfd44"/>
    <ds:schemaRef ds:uri="ab4fb044-0bab-4a8e-a0a6-5986f1bd9a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6AD3423-0611-48C5-85C6-5193920CC6FA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ab4fb044-0bab-4a8e-a0a6-5986f1bd9a0d"/>
    <ds:schemaRef ds:uri="99af6933-f38f-4bcb-89d7-b64a961cfd44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25</vt:i4>
      </vt:variant>
    </vt:vector>
  </HeadingPairs>
  <TitlesOfParts>
    <vt:vector size="25" baseType="lpstr">
      <vt:lpstr>Disclaimer</vt:lpstr>
      <vt:lpstr>Definitions</vt:lpstr>
      <vt:lpstr>scenario input table</vt:lpstr>
      <vt:lpstr>Scenario NL-DE-1</vt:lpstr>
      <vt:lpstr>Scenario NL-DE-3</vt:lpstr>
      <vt:lpstr>Scenario NL-BE-1</vt:lpstr>
      <vt:lpstr>Scenario BE-DE-1</vt:lpstr>
      <vt:lpstr>Scenario DE-CZ-1</vt:lpstr>
      <vt:lpstr>Scenario DE-PL-2</vt:lpstr>
      <vt:lpstr>Scenario DE-PL-1</vt:lpstr>
      <vt:lpstr>Scenario PL-LT-1</vt:lpstr>
      <vt:lpstr>Scenario PL-BY-1</vt:lpstr>
      <vt:lpstr>Scenario PL-1</vt:lpstr>
      <vt:lpstr>Scenario DE-1</vt:lpstr>
      <vt:lpstr>Scenario DE-2</vt:lpstr>
      <vt:lpstr>Scenario DE-12</vt:lpstr>
      <vt:lpstr>Scenario DE-11</vt:lpstr>
      <vt:lpstr>Scenario SE-DK-DE-1</vt:lpstr>
      <vt:lpstr>Scenario NL Kfh-Rsd</vt:lpstr>
      <vt:lpstr>Scenario NL Rsd-Rsdg</vt:lpstr>
      <vt:lpstr>Scenario NL Kfh-Amf</vt:lpstr>
      <vt:lpstr>Scenario NL Amf-Dv</vt:lpstr>
      <vt:lpstr>Scenario NL Dv-Bh</vt:lpstr>
      <vt:lpstr>Scenario NL Kfh-Brm</vt:lpstr>
      <vt:lpstr>Scenario NL Brm-Zvg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Katharina Cibis</dc:creator>
  <cp:keywords/>
  <dc:description/>
  <cp:lastModifiedBy>Karbowiak Weronika</cp:lastModifiedBy>
  <cp:revision/>
  <cp:lastPrinted>2018-10-18T06:39:08Z</cp:lastPrinted>
  <dcterms:created xsi:type="dcterms:W3CDTF">2018-09-21T07:57:04Z</dcterms:created>
  <dcterms:modified xsi:type="dcterms:W3CDTF">2018-12-07T10:08:32Z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0x01010001EB99E78F84EE4980F4580E839FAD39</vt:lpwstr>
  </property>
</Properties>
</file>